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1" activeTab="0"/>
  </bookViews>
  <sheets>
    <sheet name="1 Classifica" sheetId="1" r:id="rId1"/>
    <sheet name="2 Marcatori e Risultati di G_ta" sheetId="2" r:id="rId2"/>
    <sheet name="3 Coppa Disciplina" sheetId="3" r:id="rId3"/>
    <sheet name="4 Colori Sociali" sheetId="4" r:id="rId4"/>
    <sheet name="5 Pross_ Giornata" sheetId="5" r:id="rId5"/>
    <sheet name="6 Prel.Coattivo-Quota Gara" sheetId="6" r:id="rId6"/>
    <sheet name="7 Provv_ Disc_ di Giornata" sheetId="7" r:id="rId7"/>
    <sheet name="8 Ammoniti" sheetId="8" r:id="rId8"/>
    <sheet name="9 Giocatori in diffida" sheetId="9" r:id="rId9"/>
    <sheet name="10 Somma ammonizioni" sheetId="10" r:id="rId10"/>
    <sheet name="11 Squalifiche" sheetId="11" r:id="rId11"/>
    <sheet name="12 News" sheetId="12" r:id="rId12"/>
  </sheets>
  <definedNames/>
  <calcPr fullCalcOnLoad="1"/>
</workbook>
</file>

<file path=xl/sharedStrings.xml><?xml version="1.0" encoding="utf-8"?>
<sst xmlns="http://schemas.openxmlformats.org/spreadsheetml/2006/main" count="358" uniqueCount="163">
  <si>
    <t>POS</t>
  </si>
  <si>
    <t>SQUADRE</t>
  </si>
  <si>
    <t>GENERALE</t>
  </si>
  <si>
    <t>IN CASA</t>
  </si>
  <si>
    <t>FUORI CASA</t>
  </si>
  <si>
    <t>P.TI</t>
  </si>
  <si>
    <t>P.D.</t>
  </si>
  <si>
    <t>V</t>
  </si>
  <si>
    <t>N</t>
  </si>
  <si>
    <t>P</t>
  </si>
  <si>
    <t>R.F.</t>
  </si>
  <si>
    <t>R.S.</t>
  </si>
  <si>
    <t>D.R.</t>
  </si>
  <si>
    <t>Rist. La Cavallerizza</t>
  </si>
  <si>
    <t>Independiente Collicello</t>
  </si>
  <si>
    <t>Ris.</t>
  </si>
  <si>
    <t>CLASSIFICA COPPA DISCIPLINA</t>
  </si>
  <si>
    <t>COLORI SOCIALI</t>
  </si>
  <si>
    <t>SQUADRA</t>
  </si>
  <si>
    <t>DOVE GIOCA</t>
  </si>
  <si>
    <t>DIVISA UFFICIALE</t>
  </si>
  <si>
    <t>SECONDA DIVISA</t>
  </si>
  <si>
    <t>TERZA DIVISA</t>
  </si>
  <si>
    <t>Casa</t>
  </si>
  <si>
    <t>Trasferta</t>
  </si>
  <si>
    <t xml:space="preserve">                            Quota Gara</t>
  </si>
  <si>
    <t>€. 50.00</t>
  </si>
  <si>
    <t xml:space="preserve">PROVVEDIMENTI DISCIPLINARI </t>
  </si>
  <si>
    <t>AMMONIZIONI</t>
  </si>
  <si>
    <t>ESPULSIONI</t>
  </si>
  <si>
    <t>AMMONITI</t>
  </si>
  <si>
    <t>COGNOME</t>
  </si>
  <si>
    <t>NOME</t>
  </si>
  <si>
    <t>SOCIETA'</t>
  </si>
  <si>
    <t>N°</t>
  </si>
  <si>
    <t>GIOCATORI IN DIFFIDA</t>
  </si>
  <si>
    <t>SQUALIFICHE</t>
  </si>
  <si>
    <t>G.G.</t>
  </si>
  <si>
    <t>Squalifiche già scontate per Somma di Ammonizioni</t>
  </si>
  <si>
    <t>SQUALIFICA ALLA - 3-6-9-12…ecc. AMMONIZIONI</t>
  </si>
  <si>
    <t>Cavallerizza (Amelia)</t>
  </si>
  <si>
    <t>Arancio-Nero</t>
  </si>
  <si>
    <t>Bianca</t>
  </si>
  <si>
    <t>Fortis Morre</t>
  </si>
  <si>
    <t>Bianco-Verde</t>
  </si>
  <si>
    <t>Nero-Verde</t>
  </si>
  <si>
    <t>A.S.D. Sambucetole</t>
  </si>
  <si>
    <t>Avigliano Galaxy</t>
  </si>
  <si>
    <t>Gigino Team Avigliano</t>
  </si>
  <si>
    <t>Bianco-Nero</t>
  </si>
  <si>
    <t>Amaranto</t>
  </si>
  <si>
    <t>Rosa- Nero</t>
  </si>
  <si>
    <t xml:space="preserve">Gigino Team Avigliano </t>
  </si>
  <si>
    <t>0-0</t>
  </si>
  <si>
    <t xml:space="preserve">                            Prelievo Coattivo</t>
  </si>
  <si>
    <t>Giallo-Nero</t>
  </si>
  <si>
    <t>POS.</t>
  </si>
  <si>
    <t>ottenuta da ciascuna squadra nella classifica tecnica della manifestazione.</t>
  </si>
  <si>
    <t xml:space="preserve">Squalifiche già scontate per Espulsione </t>
  </si>
  <si>
    <t>Bianca-Azzurra</t>
  </si>
  <si>
    <t>PROVVEDIMENTI PRECEDENTI ( Passati in giudicato )</t>
  </si>
  <si>
    <t xml:space="preserve">società affiliate in tutta l'Umbria. L'appuntamento settimanale (da ottobre a giugno) è con tante news e approfondimenti su iniziative, eventi e manifestazioni </t>
  </si>
  <si>
    <t>femminile) che si giocano nell'intera regione.</t>
  </si>
  <si>
    <t xml:space="preserve">promossi dai comitati, dalle leghe e dalle società ed associazioni affiliate, e con tutti i risultati e le classifiche di tutti i campionati di calcio Uisp (a 11, a 7, a 5, </t>
  </si>
  <si>
    <r>
      <t xml:space="preserve">Ogni </t>
    </r>
    <r>
      <rPr>
        <b/>
        <sz val="10"/>
        <rFont val="Arial"/>
        <family val="2"/>
      </rPr>
      <t>martedì</t>
    </r>
    <r>
      <rPr>
        <sz val="10"/>
        <rFont val="Arial"/>
        <family val="2"/>
      </rPr>
      <t xml:space="preserve"> sul quotidiano </t>
    </r>
    <r>
      <rPr>
        <b/>
        <sz val="10"/>
        <rFont val="Arial"/>
        <family val="2"/>
      </rPr>
      <t>Il Giornale dell'Umbria</t>
    </r>
    <r>
      <rPr>
        <sz val="10"/>
        <rFont val="Arial"/>
        <family val="2"/>
      </rPr>
      <t xml:space="preserve"> esce l'inserto "Universo Uisp", quattro pagine interamente dedicate alle attività dell'Uisp e delle sue </t>
    </r>
  </si>
  <si>
    <r>
      <t xml:space="preserve">Il calciatore </t>
    </r>
    <r>
      <rPr>
        <b/>
        <sz val="10"/>
        <rFont val="Arial"/>
        <family val="2"/>
      </rPr>
      <t>Nicola Tomassi</t>
    </r>
    <r>
      <rPr>
        <sz val="10"/>
        <rFont val="Arial"/>
        <family val="2"/>
      </rPr>
      <t xml:space="preserve"> ( Anfora UTD) deve scontare 6 giornate di squalifica</t>
    </r>
  </si>
  <si>
    <r>
      <t>Il calciatore</t>
    </r>
    <r>
      <rPr>
        <b/>
        <sz val="10"/>
        <rFont val="Arial"/>
        <family val="2"/>
      </rPr>
      <t xml:space="preserve"> Valerio Bucci</t>
    </r>
    <r>
      <rPr>
        <sz val="10"/>
        <rFont val="Arial"/>
        <family val="2"/>
      </rPr>
      <t xml:space="preserve"> ( Anfora UTD) deve scontare 6 giornate di squalifica</t>
    </r>
  </si>
  <si>
    <t>Diffida alla 2,5,8…ecc.</t>
  </si>
  <si>
    <t>SANZIONI</t>
  </si>
  <si>
    <t>Campo</t>
  </si>
  <si>
    <t>Quando</t>
  </si>
  <si>
    <t>Ora</t>
  </si>
  <si>
    <t>SOMMA DI AMMONIZIONI</t>
  </si>
  <si>
    <r>
      <t xml:space="preserve">Il calciatore </t>
    </r>
    <r>
      <rPr>
        <b/>
        <sz val="10"/>
        <rFont val="Arial"/>
        <family val="2"/>
      </rPr>
      <t xml:space="preserve">Loris Isidori ( Castello Calcio ) </t>
    </r>
    <r>
      <rPr>
        <sz val="10"/>
        <rFont val="Arial"/>
        <family val="2"/>
      </rPr>
      <t xml:space="preserve">viene squalificato a tutto il 31-12-2010 </t>
    </r>
  </si>
  <si>
    <r>
      <t xml:space="preserve">L'allenatore </t>
    </r>
    <r>
      <rPr>
        <b/>
        <sz val="10"/>
        <rFont val="Arial"/>
        <family val="2"/>
      </rPr>
      <t xml:space="preserve">Luca Pantalloni ( ASD Circ. Polymer ) </t>
    </r>
    <r>
      <rPr>
        <sz val="10"/>
        <rFont val="Arial"/>
        <family val="2"/>
      </rPr>
      <t>viene squalificato fino a tutto il 31-12-2011</t>
    </r>
  </si>
  <si>
    <r>
      <t xml:space="preserve">Ogni </t>
    </r>
    <r>
      <rPr>
        <b/>
        <sz val="10"/>
        <rFont val="Arial"/>
        <family val="2"/>
      </rPr>
      <t xml:space="preserve">mercoledì </t>
    </r>
    <r>
      <rPr>
        <sz val="10"/>
        <rFont val="Arial"/>
        <family val="2"/>
      </rPr>
      <t xml:space="preserve">sul quotidiano </t>
    </r>
    <r>
      <rPr>
        <b/>
        <sz val="10"/>
        <rFont val="Arial"/>
        <family val="2"/>
      </rPr>
      <t xml:space="preserve">Il Corriere dell'Umbria </t>
    </r>
    <r>
      <rPr>
        <sz val="10"/>
        <rFont val="Arial"/>
        <family val="2"/>
      </rPr>
      <t>esce un articolo dedicato al 5° Torneo Interprovinciale di Calcio a 7</t>
    </r>
  </si>
  <si>
    <r>
      <t xml:space="preserve">Nel corso della settimana sul sito </t>
    </r>
    <r>
      <rPr>
        <b/>
        <sz val="10"/>
        <rFont val="Arial"/>
        <family val="2"/>
      </rPr>
      <t xml:space="preserve">Sporterni.it </t>
    </r>
    <r>
      <rPr>
        <sz val="10"/>
        <rFont val="Arial"/>
        <family val="2"/>
      </rPr>
      <t>esce un articolo dedicato al 5° Torneo Interprovinciale di Calcio a 7</t>
    </r>
  </si>
  <si>
    <t xml:space="preserve">P.S. Service </t>
  </si>
  <si>
    <t xml:space="preserve">Fortis Morre </t>
  </si>
  <si>
    <t>Rist. Montenero</t>
  </si>
  <si>
    <t>Real Mentepazzi</t>
  </si>
  <si>
    <t>FRAVI' Abbigl. D&amp;V</t>
  </si>
  <si>
    <t>di Calcio a 7  U.I.S.P. di Terni</t>
  </si>
  <si>
    <t>P.ti</t>
  </si>
  <si>
    <t xml:space="preserve">La Coppa Disciplina viene assegnata alla squadra più corretta del torneo e cioè </t>
  </si>
  <si>
    <t xml:space="preserve">a quella che nel corso dell'intera manifestazione ha registrato il minor numero </t>
  </si>
  <si>
    <t xml:space="preserve">di sanzioni disciplinari a suo carico. Per compilare la classifica della C.D. </t>
  </si>
  <si>
    <t xml:space="preserve">vengono assegnati ad ogni squadra e per ogni sanzione disciplinare subìta, i </t>
  </si>
  <si>
    <t xml:space="preserve">punti previsti dal Regolamento Disciplinare UISP e dell'Organizzatore. La </t>
  </si>
  <si>
    <t xml:space="preserve">classifica per l'assegnazione della C.D. viene compilata mettendo al primo posto </t>
  </si>
  <si>
    <t xml:space="preserve">la squadra che ha totalizzato il minor numero di punti e così via fino all'ultima </t>
  </si>
  <si>
    <t xml:space="preserve">la posizione in classifica viene determinata in base alla posizione </t>
  </si>
  <si>
    <t xml:space="preserve">squadra che risulterà quella con il maggior numero di punti. A parità di punteggio  </t>
  </si>
  <si>
    <t>P.S.: Il Regolamento di C.D. UISP sarà integrato dai seguenti articoli inseriti dall'Organizzatore:</t>
  </si>
  <si>
    <r>
      <t>Art. 1:</t>
    </r>
    <r>
      <rPr>
        <sz val="10"/>
        <rFont val="Arial"/>
        <family val="2"/>
      </rPr>
      <t xml:space="preserve"> Se non si comunica risultato della gara entro le ore 12.00 del giorno successivo, verranno dati </t>
    </r>
    <r>
      <rPr>
        <b/>
        <sz val="10"/>
        <rFont val="Arial"/>
        <family val="2"/>
      </rPr>
      <t xml:space="preserve">2 punti </t>
    </r>
    <r>
      <rPr>
        <sz val="10"/>
        <rFont val="Arial"/>
        <family val="2"/>
      </rPr>
      <t>di penalità.</t>
    </r>
  </si>
  <si>
    <r>
      <t xml:space="preserve">Art. 2: </t>
    </r>
    <r>
      <rPr>
        <sz val="10"/>
        <rFont val="Arial"/>
        <family val="2"/>
      </rPr>
      <t xml:space="preserve">Se non si invia il commento alla gara entro il sabato successivo alla partita, verranno dati </t>
    </r>
    <r>
      <rPr>
        <b/>
        <sz val="10"/>
        <rFont val="Arial"/>
        <family val="2"/>
      </rPr>
      <t>5 punti</t>
    </r>
    <r>
      <rPr>
        <sz val="10"/>
        <rFont val="Arial"/>
        <family val="2"/>
      </rPr>
      <t xml:space="preserve"> di penalità.</t>
    </r>
  </si>
  <si>
    <r>
      <t>Art. 3:</t>
    </r>
    <r>
      <rPr>
        <sz val="10"/>
        <rFont val="Arial"/>
        <family val="2"/>
      </rPr>
      <t xml:space="preserve"> Mancato invio della foto di squadra comporterà </t>
    </r>
    <r>
      <rPr>
        <b/>
        <sz val="10"/>
        <rFont val="Arial"/>
        <family val="2"/>
      </rPr>
      <t>10 punti</t>
    </r>
    <r>
      <rPr>
        <sz val="10"/>
        <rFont val="Arial"/>
        <family val="2"/>
      </rPr>
      <t xml:space="preserve"> in C.D. al mese.</t>
    </r>
  </si>
  <si>
    <t>Toscolano (Avigl. U.)</t>
  </si>
  <si>
    <t>Sambucetole (Amelia)</t>
  </si>
  <si>
    <t>Cavallerizza</t>
  </si>
  <si>
    <t>PS Service</t>
  </si>
  <si>
    <t>ASD Sambucetole</t>
  </si>
  <si>
    <t>Giallo/Nero</t>
  </si>
  <si>
    <t>Azzurro-Celeste</t>
  </si>
  <si>
    <t>Pettorine Verdi</t>
  </si>
  <si>
    <t>Verde</t>
  </si>
  <si>
    <t>Bianca/Amaranto</t>
  </si>
  <si>
    <t>Nero</t>
  </si>
  <si>
    <t>Azzurro/Celeste</t>
  </si>
  <si>
    <t>Blu</t>
  </si>
  <si>
    <t>Blu-Arancio</t>
  </si>
  <si>
    <t>CLASSIFICA GIRONE A</t>
  </si>
  <si>
    <t>CLASSIFICA GIRONE B</t>
  </si>
  <si>
    <t>Coppa Interprovinciale 2011</t>
  </si>
  <si>
    <t>GIRONE A</t>
  </si>
  <si>
    <t>GIRONE B</t>
  </si>
  <si>
    <t>TORNEO INTERPROVINCIALE</t>
  </si>
  <si>
    <t>Sambucetole</t>
  </si>
  <si>
    <t xml:space="preserve">               Coppa Interprovinciale 2011</t>
  </si>
  <si>
    <t xml:space="preserve">             di Calcio a 7  U.I.S.P. di Terni</t>
  </si>
  <si>
    <t xml:space="preserve">   Coppa Interprovinciale 2011</t>
  </si>
  <si>
    <t xml:space="preserve">  Coppa Interprovinciale 2011</t>
  </si>
  <si>
    <t>NOVELLI DANIELE</t>
  </si>
  <si>
    <t>OTTAVIANI CLAUDIO</t>
  </si>
  <si>
    <t>D'Ubaldi</t>
  </si>
  <si>
    <t>Mattia</t>
  </si>
  <si>
    <t>Monesi</t>
  </si>
  <si>
    <t>Federico</t>
  </si>
  <si>
    <t>Giornata n.2</t>
  </si>
  <si>
    <t xml:space="preserve">Riposa: Gigino Team Avigliano </t>
  </si>
  <si>
    <t>Riposa: Real Mentepazzi</t>
  </si>
  <si>
    <t>0 - 2</t>
  </si>
  <si>
    <t>2 MARINOZZI MIRCO</t>
  </si>
  <si>
    <r>
      <t xml:space="preserve">Il calciatore </t>
    </r>
    <r>
      <rPr>
        <b/>
        <sz val="10"/>
        <rFont val="Arial"/>
        <family val="2"/>
      </rPr>
      <t xml:space="preserve">Luca Tolomei ( Gigino Team Avigliano ) </t>
    </r>
    <r>
      <rPr>
        <sz val="10"/>
        <rFont val="Arial"/>
        <family val="2"/>
      </rPr>
      <t xml:space="preserve">viene squalificato fino al 18 dicembre per </t>
    </r>
    <r>
      <rPr>
        <b/>
        <sz val="10"/>
        <rFont val="Arial"/>
        <family val="2"/>
      </rPr>
      <t xml:space="preserve">art. 134 R.D. </t>
    </r>
    <r>
      <rPr>
        <sz val="10"/>
        <rFont val="Arial"/>
        <family val="2"/>
      </rPr>
      <t>e salterà le gare</t>
    </r>
  </si>
  <si>
    <t>Coppa Interprovinciale</t>
  </si>
  <si>
    <t>€. 50</t>
  </si>
  <si>
    <t>Mancato pagamento Tassa Gara</t>
  </si>
  <si>
    <t>Giornata n.8</t>
  </si>
  <si>
    <t>06 dic. - 10 dic.- 10</t>
  </si>
  <si>
    <t>Lun. 06-12</t>
  </si>
  <si>
    <t>Gio. 09-12</t>
  </si>
  <si>
    <t>Toscolano</t>
  </si>
  <si>
    <t>Ven. 10-12</t>
  </si>
  <si>
    <t>2 - 5</t>
  </si>
  <si>
    <t>PATASSINI GIUSEPPE</t>
  </si>
  <si>
    <t>PAGLIARICCI ANDREA</t>
  </si>
  <si>
    <t>MASSARELLI ANDREA</t>
  </si>
  <si>
    <t>FRITTELLA PIERO</t>
  </si>
  <si>
    <t>ISIDORI STEFANO</t>
  </si>
  <si>
    <t>CAVALLETTI ALESSANDRO</t>
  </si>
  <si>
    <t>3 - 2</t>
  </si>
  <si>
    <t>CAPORALI GIOVANNI</t>
  </si>
  <si>
    <t>FAZI TONINO</t>
  </si>
  <si>
    <t>GENTILI DANIELE</t>
  </si>
  <si>
    <t>COSTANTINI FILIPPO</t>
  </si>
  <si>
    <t>BARCHERINI LUCA</t>
  </si>
  <si>
    <t>FINISTAURI FEDERICO</t>
  </si>
  <si>
    <t>PASTURA GIULIO</t>
  </si>
  <si>
    <t>Finistauri</t>
  </si>
  <si>
    <t xml:space="preserve">Pastura </t>
  </si>
  <si>
    <t>Giulio</t>
  </si>
  <si>
    <t>1 - 1</t>
  </si>
  <si>
    <t>SERVILI DAVID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</si>
</sst>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4">
    <font>
      <sz val="10"/>
      <name val="Arial"/>
      <family val="2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Univers (WN)"/>
      <family val="0"/>
    </font>
    <font>
      <sz val="12"/>
      <name val="Times New Roman"/>
      <family val="1"/>
    </font>
    <font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0" fontId="5" fillId="3" borderId="4" xfId="0" applyFont="1" applyFill="1" applyBorder="1" applyAlignment="1">
      <alignment horizontal="right"/>
    </xf>
    <xf numFmtId="0" fontId="5" fillId="5" borderId="1" xfId="0" applyFont="1" applyFill="1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3" borderId="4" xfId="0" applyFont="1" applyFill="1" applyBorder="1" applyAlignment="1">
      <alignment horizontal="right" wrapText="1"/>
    </xf>
    <xf numFmtId="0" fontId="5" fillId="5" borderId="2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/>
    </xf>
    <xf numFmtId="0" fontId="5" fillId="4" borderId="18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3" borderId="5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24" xfId="0" applyFill="1" applyBorder="1" applyAlignment="1">
      <alignment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8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7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0" fillId="0" borderId="24" xfId="0" applyBorder="1" applyAlignment="1">
      <alignment/>
    </xf>
    <xf numFmtId="0" fontId="5" fillId="0" borderId="2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5" fillId="6" borderId="29" xfId="0" applyFont="1" applyFill="1" applyBorder="1" applyAlignment="1">
      <alignment horizontal="center"/>
    </xf>
    <xf numFmtId="0" fontId="5" fillId="6" borderId="29" xfId="0" applyFont="1" applyFill="1" applyBorder="1" applyAlignment="1">
      <alignment/>
    </xf>
    <xf numFmtId="0" fontId="0" fillId="6" borderId="29" xfId="0" applyFill="1" applyBorder="1" applyAlignment="1">
      <alignment horizontal="center"/>
    </xf>
    <xf numFmtId="0" fontId="11" fillId="6" borderId="1" xfId="0" applyFont="1" applyFill="1" applyBorder="1" applyAlignment="1">
      <alignment/>
    </xf>
    <xf numFmtId="0" fontId="5" fillId="3" borderId="4" xfId="0" applyFont="1" applyFill="1" applyBorder="1" applyAlignment="1">
      <alignment horizontal="left"/>
    </xf>
    <xf numFmtId="0" fontId="5" fillId="6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14" fontId="5" fillId="7" borderId="1" xfId="0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5" fillId="0" borderId="29" xfId="0" applyFont="1" applyFill="1" applyBorder="1" applyAlignment="1">
      <alignment wrapText="1"/>
    </xf>
    <xf numFmtId="0" fontId="0" fillId="0" borderId="19" xfId="0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5" fillId="8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8" borderId="32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8" borderId="33" xfId="0" applyFont="1" applyFill="1" applyBorder="1" applyAlignment="1">
      <alignment/>
    </xf>
    <xf numFmtId="0" fontId="5" fillId="8" borderId="33" xfId="0" applyFont="1" applyFill="1" applyBorder="1" applyAlignment="1">
      <alignment horizontal="center"/>
    </xf>
    <xf numFmtId="0" fontId="0" fillId="8" borderId="33" xfId="0" applyFill="1" applyBorder="1" applyAlignment="1">
      <alignment/>
    </xf>
    <xf numFmtId="0" fontId="0" fillId="8" borderId="34" xfId="0" applyFill="1" applyBorder="1" applyAlignment="1">
      <alignment/>
    </xf>
    <xf numFmtId="0" fontId="0" fillId="8" borderId="35" xfId="0" applyFill="1" applyBorder="1" applyAlignment="1">
      <alignment/>
    </xf>
    <xf numFmtId="0" fontId="0" fillId="9" borderId="35" xfId="0" applyFill="1" applyBorder="1" applyAlignment="1">
      <alignment/>
    </xf>
    <xf numFmtId="0" fontId="5" fillId="9" borderId="33" xfId="0" applyFont="1" applyFill="1" applyBorder="1" applyAlignment="1">
      <alignment/>
    </xf>
    <xf numFmtId="0" fontId="0" fillId="9" borderId="33" xfId="0" applyFill="1" applyBorder="1" applyAlignment="1">
      <alignment horizontal="center"/>
    </xf>
    <xf numFmtId="0" fontId="0" fillId="9" borderId="33" xfId="0" applyFill="1" applyBorder="1" applyAlignment="1">
      <alignment/>
    </xf>
    <xf numFmtId="0" fontId="0" fillId="9" borderId="34" xfId="0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1" borderId="1" xfId="0" applyFont="1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10" borderId="32" xfId="0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0" fillId="10" borderId="33" xfId="0" applyFill="1" applyBorder="1" applyAlignment="1">
      <alignment/>
    </xf>
    <xf numFmtId="0" fontId="0" fillId="10" borderId="33" xfId="0" applyFill="1" applyBorder="1" applyAlignment="1">
      <alignment horizontal="center"/>
    </xf>
    <xf numFmtId="0" fontId="0" fillId="10" borderId="34" xfId="0" applyFill="1" applyBorder="1" applyAlignment="1">
      <alignment/>
    </xf>
    <xf numFmtId="0" fontId="0" fillId="10" borderId="35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1" xfId="0" applyFont="1" applyBorder="1" applyAlignment="1">
      <alignment horizontal="center"/>
    </xf>
    <xf numFmtId="0" fontId="12" fillId="0" borderId="0" xfId="0" applyFont="1" applyAlignment="1">
      <alignment/>
    </xf>
    <xf numFmtId="0" fontId="5" fillId="3" borderId="18" xfId="0" applyFont="1" applyFill="1" applyBorder="1" applyAlignment="1">
      <alignment horizontal="right" wrapText="1"/>
    </xf>
    <xf numFmtId="0" fontId="5" fillId="0" borderId="46" xfId="0" applyFont="1" applyFill="1" applyBorder="1" applyAlignment="1">
      <alignment horizontal="center"/>
    </xf>
    <xf numFmtId="14" fontId="5" fillId="7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6" borderId="25" xfId="0" applyFill="1" applyBorder="1" applyAlignment="1">
      <alignment wrapText="1"/>
    </xf>
    <xf numFmtId="0" fontId="0" fillId="6" borderId="25" xfId="0" applyFill="1" applyBorder="1" applyAlignment="1">
      <alignment horizontal="center"/>
    </xf>
    <xf numFmtId="20" fontId="0" fillId="6" borderId="25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20" fontId="0" fillId="0" borderId="25" xfId="0" applyNumberForma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wrapText="1"/>
    </xf>
    <xf numFmtId="0" fontId="5" fillId="6" borderId="13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47" xfId="0" applyFont="1" applyFill="1" applyBorder="1" applyAlignment="1">
      <alignment horizontal="center"/>
    </xf>
    <xf numFmtId="0" fontId="5" fillId="0" borderId="47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Fill="1" applyBorder="1" applyAlignment="1">
      <alignment horizontal="left"/>
    </xf>
    <xf numFmtId="0" fontId="0" fillId="0" borderId="25" xfId="0" applyFill="1" applyBorder="1" applyAlignment="1">
      <alignment wrapText="1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1</xdr:row>
      <xdr:rowOff>114300</xdr:rowOff>
    </xdr:from>
    <xdr:to>
      <xdr:col>20</xdr:col>
      <xdr:colOff>266700</xdr:colOff>
      <xdr:row>3</xdr:row>
      <xdr:rowOff>304800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90500"/>
          <a:ext cx="9525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123825</xdr:rowOff>
    </xdr:from>
    <xdr:to>
      <xdr:col>1</xdr:col>
      <xdr:colOff>904875</xdr:colOff>
      <xdr:row>3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000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104775</xdr:rowOff>
    </xdr:from>
    <xdr:to>
      <xdr:col>6</xdr:col>
      <xdr:colOff>1752600</xdr:colOff>
      <xdr:row>3</xdr:row>
      <xdr:rowOff>190500</xdr:rowOff>
    </xdr:to>
    <xdr:pic>
      <xdr:nvPicPr>
        <xdr:cNvPr id="1" name="Immagin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266700"/>
          <a:ext cx="8286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</xdr:row>
      <xdr:rowOff>66675</xdr:rowOff>
    </xdr:from>
    <xdr:to>
      <xdr:col>1</xdr:col>
      <xdr:colOff>76200</xdr:colOff>
      <xdr:row>3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2860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</xdr:row>
      <xdr:rowOff>66675</xdr:rowOff>
    </xdr:from>
    <xdr:to>
      <xdr:col>5</xdr:col>
      <xdr:colOff>1276350</xdr:colOff>
      <xdr:row>3</xdr:row>
      <xdr:rowOff>171450</xdr:rowOff>
    </xdr:to>
    <xdr:pic>
      <xdr:nvPicPr>
        <xdr:cNvPr id="1" name="Immagin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228600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104775</xdr:rowOff>
    </xdr:from>
    <xdr:to>
      <xdr:col>0</xdr:col>
      <xdr:colOff>1076325</xdr:colOff>
      <xdr:row>3</xdr:row>
      <xdr:rowOff>200025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6670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</xdr:row>
      <xdr:rowOff>171450</xdr:rowOff>
    </xdr:from>
    <xdr:to>
      <xdr:col>6</xdr:col>
      <xdr:colOff>1619250</xdr:colOff>
      <xdr:row>3</xdr:row>
      <xdr:rowOff>266700</xdr:rowOff>
    </xdr:to>
    <xdr:pic>
      <xdr:nvPicPr>
        <xdr:cNvPr id="1" name="Immagin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333375"/>
          <a:ext cx="8191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1</xdr:row>
      <xdr:rowOff>123825</xdr:rowOff>
    </xdr:from>
    <xdr:to>
      <xdr:col>0</xdr:col>
      <xdr:colOff>1247775</xdr:colOff>
      <xdr:row>3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857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171450</xdr:rowOff>
    </xdr:from>
    <xdr:to>
      <xdr:col>7</xdr:col>
      <xdr:colOff>1143000</xdr:colOff>
      <xdr:row>2</xdr:row>
      <xdr:rowOff>152400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71450"/>
          <a:ext cx="8286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361950</xdr:colOff>
      <xdr:row>0</xdr:row>
      <xdr:rowOff>114300</xdr:rowOff>
    </xdr:from>
    <xdr:to>
      <xdr:col>2</xdr:col>
      <xdr:colOff>209550</xdr:colOff>
      <xdr:row>2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1430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352425</xdr:colOff>
      <xdr:row>1</xdr:row>
      <xdr:rowOff>180975</xdr:rowOff>
    </xdr:from>
    <xdr:to>
      <xdr:col>17</xdr:col>
      <xdr:colOff>142875</xdr:colOff>
      <xdr:row>3</xdr:row>
      <xdr:rowOff>171450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42900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85725</xdr:rowOff>
    </xdr:from>
    <xdr:to>
      <xdr:col>2</xdr:col>
      <xdr:colOff>571500</xdr:colOff>
      <xdr:row>3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476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</xdr:row>
      <xdr:rowOff>152400</xdr:rowOff>
    </xdr:from>
    <xdr:to>
      <xdr:col>6</xdr:col>
      <xdr:colOff>1200150</xdr:colOff>
      <xdr:row>3</xdr:row>
      <xdr:rowOff>142875</xdr:rowOff>
    </xdr:to>
    <xdr:pic>
      <xdr:nvPicPr>
        <xdr:cNvPr id="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314325"/>
          <a:ext cx="8191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114300</xdr:rowOff>
    </xdr:from>
    <xdr:to>
      <xdr:col>2</xdr:col>
      <xdr:colOff>209550</xdr:colOff>
      <xdr:row>3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762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</xdr:row>
      <xdr:rowOff>28575</xdr:rowOff>
    </xdr:from>
    <xdr:to>
      <xdr:col>7</xdr:col>
      <xdr:colOff>133350</xdr:colOff>
      <xdr:row>3</xdr:row>
      <xdr:rowOff>19050</xdr:rowOff>
    </xdr:to>
    <xdr:pic>
      <xdr:nvPicPr>
        <xdr:cNvPr id="1" name="Immagin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90500"/>
          <a:ext cx="8096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000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1724025</xdr:colOff>
      <xdr:row>1</xdr:row>
      <xdr:rowOff>114300</xdr:rowOff>
    </xdr:from>
    <xdr:to>
      <xdr:col>6</xdr:col>
      <xdr:colOff>171450</xdr:colOff>
      <xdr:row>3</xdr:row>
      <xdr:rowOff>219075</xdr:rowOff>
    </xdr:to>
    <xdr:pic>
      <xdr:nvPicPr>
        <xdr:cNvPr id="1" name="Immagin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276225"/>
          <a:ext cx="9239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161925</xdr:rowOff>
    </xdr:from>
    <xdr:to>
      <xdr:col>1</xdr:col>
      <xdr:colOff>876300</xdr:colOff>
      <xdr:row>3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238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1</xdr:row>
      <xdr:rowOff>171450</xdr:rowOff>
    </xdr:from>
    <xdr:to>
      <xdr:col>9</xdr:col>
      <xdr:colOff>161925</xdr:colOff>
      <xdr:row>3</xdr:row>
      <xdr:rowOff>171450</xdr:rowOff>
    </xdr:to>
    <xdr:pic>
      <xdr:nvPicPr>
        <xdr:cNvPr id="1" name="Immagin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333375"/>
          <a:ext cx="8286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180975</xdr:rowOff>
    </xdr:from>
    <xdr:to>
      <xdr:col>1</xdr:col>
      <xdr:colOff>466725</xdr:colOff>
      <xdr:row>3</xdr:row>
      <xdr:rowOff>200025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4290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1123950</xdr:colOff>
      <xdr:row>1</xdr:row>
      <xdr:rowOff>47625</xdr:rowOff>
    </xdr:from>
    <xdr:to>
      <xdr:col>6</xdr:col>
      <xdr:colOff>1924050</xdr:colOff>
      <xdr:row>3</xdr:row>
      <xdr:rowOff>142875</xdr:rowOff>
    </xdr:to>
    <xdr:pic>
      <xdr:nvPicPr>
        <xdr:cNvPr id="1" name="Immagin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209550"/>
          <a:ext cx="8001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457200</xdr:colOff>
      <xdr:row>1</xdr:row>
      <xdr:rowOff>104775</xdr:rowOff>
    </xdr:from>
    <xdr:to>
      <xdr:col>1</xdr:col>
      <xdr:colOff>200025</xdr:colOff>
      <xdr:row>3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6670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1009650</xdr:colOff>
      <xdr:row>0</xdr:row>
      <xdr:rowOff>123825</xdr:rowOff>
    </xdr:from>
    <xdr:to>
      <xdr:col>6</xdr:col>
      <xdr:colOff>1809750</xdr:colOff>
      <xdr:row>3</xdr:row>
      <xdr:rowOff>47625</xdr:rowOff>
    </xdr:to>
    <xdr:pic>
      <xdr:nvPicPr>
        <xdr:cNvPr id="1" name="Immagin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23825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57150</xdr:rowOff>
    </xdr:from>
    <xdr:to>
      <xdr:col>0</xdr:col>
      <xdr:colOff>1028700</xdr:colOff>
      <xdr:row>2</xdr:row>
      <xdr:rowOff>342900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571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zoomScale="90" zoomScaleNormal="90" workbookViewId="0" topLeftCell="A1">
      <selection activeCell="H42" sqref="H42"/>
    </sheetView>
  </sheetViews>
  <sheetFormatPr defaultColWidth="9.140625" defaultRowHeight="12.75"/>
  <cols>
    <col min="1" max="1" width="5.140625" style="0" customWidth="1"/>
    <col min="2" max="2" width="25.28125" style="0" customWidth="1"/>
    <col min="3" max="20" width="4.8515625" style="0" customWidth="1"/>
  </cols>
  <sheetData>
    <row r="1" ht="6" customHeight="1"/>
    <row r="2" spans="2:4" ht="28.5" customHeight="1">
      <c r="B2" s="1"/>
      <c r="C2" s="2" t="s">
        <v>113</v>
      </c>
      <c r="D2" s="2"/>
    </row>
    <row r="3" spans="2:24" ht="28.5" customHeight="1">
      <c r="B3" s="3"/>
      <c r="C3" s="2" t="s">
        <v>82</v>
      </c>
      <c r="D3" s="2"/>
      <c r="X3" s="20"/>
    </row>
    <row r="4" spans="3:4" ht="28.5" customHeight="1">
      <c r="C4" s="2"/>
      <c r="D4" s="2"/>
    </row>
    <row r="5" spans="3:4" ht="6" customHeight="1">
      <c r="C5" s="3"/>
      <c r="D5" s="3"/>
    </row>
    <row r="6" spans="3:4" ht="6" customHeight="1">
      <c r="C6" s="3"/>
      <c r="D6" s="3"/>
    </row>
    <row r="7" spans="3:8" ht="15.75" customHeight="1">
      <c r="C7" s="3"/>
      <c r="D7" s="3"/>
      <c r="H7" s="72" t="s">
        <v>111</v>
      </c>
    </row>
    <row r="8" spans="1:12" ht="4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0" ht="12.75" customHeight="1">
      <c r="A9" s="6" t="s">
        <v>0</v>
      </c>
      <c r="B9" s="7" t="s">
        <v>1</v>
      </c>
      <c r="C9" s="8"/>
      <c r="D9" s="9"/>
      <c r="E9" s="10"/>
      <c r="F9" s="134" t="s">
        <v>2</v>
      </c>
      <c r="G9" s="10"/>
      <c r="H9" s="10"/>
      <c r="I9" s="9"/>
      <c r="J9" s="9"/>
      <c r="K9" s="12"/>
      <c r="L9" s="9"/>
      <c r="M9" s="11" t="s">
        <v>3</v>
      </c>
      <c r="N9" s="10"/>
      <c r="O9" s="13"/>
      <c r="P9" s="12"/>
      <c r="Q9" s="9"/>
      <c r="R9" s="11" t="s">
        <v>4</v>
      </c>
      <c r="S9" s="10"/>
      <c r="T9" s="13"/>
    </row>
    <row r="10" spans="1:20" ht="12.75">
      <c r="A10" s="189"/>
      <c r="B10" s="190"/>
      <c r="C10" s="191" t="s">
        <v>5</v>
      </c>
      <c r="D10" s="192" t="s">
        <v>6</v>
      </c>
      <c r="E10" s="192" t="s">
        <v>7</v>
      </c>
      <c r="F10" s="192" t="s">
        <v>8</v>
      </c>
      <c r="G10" s="192" t="s">
        <v>9</v>
      </c>
      <c r="H10" s="192" t="s">
        <v>10</v>
      </c>
      <c r="I10" s="193" t="s">
        <v>11</v>
      </c>
      <c r="J10" s="194" t="s">
        <v>12</v>
      </c>
      <c r="K10" s="191" t="s">
        <v>7</v>
      </c>
      <c r="L10" s="192" t="s">
        <v>8</v>
      </c>
      <c r="M10" s="192" t="s">
        <v>9</v>
      </c>
      <c r="N10" s="192" t="s">
        <v>10</v>
      </c>
      <c r="O10" s="194" t="s">
        <v>11</v>
      </c>
      <c r="P10" s="191" t="s">
        <v>7</v>
      </c>
      <c r="Q10" s="192" t="s">
        <v>8</v>
      </c>
      <c r="R10" s="192" t="s">
        <v>9</v>
      </c>
      <c r="S10" s="192" t="s">
        <v>10</v>
      </c>
      <c r="T10" s="194" t="s">
        <v>11</v>
      </c>
    </row>
    <row r="11" spans="1:20" ht="6" customHeight="1">
      <c r="A11" s="14"/>
      <c r="B11" s="15"/>
      <c r="C11" s="16"/>
      <c r="D11" s="17"/>
      <c r="E11" s="17"/>
      <c r="F11" s="17"/>
      <c r="G11" s="17"/>
      <c r="H11" s="17"/>
      <c r="I11" s="18"/>
      <c r="J11" s="19"/>
      <c r="K11" s="16"/>
      <c r="L11" s="17"/>
      <c r="M11" s="17"/>
      <c r="N11" s="17"/>
      <c r="O11" s="19"/>
      <c r="P11" s="16"/>
      <c r="Q11" s="17"/>
      <c r="R11" s="17"/>
      <c r="S11" s="17"/>
      <c r="T11" s="19"/>
    </row>
    <row r="12" spans="1:20" s="20" customFormat="1" ht="12.75" customHeight="1">
      <c r="A12" s="30">
        <v>1</v>
      </c>
      <c r="B12" s="62" t="s">
        <v>81</v>
      </c>
      <c r="C12" s="31">
        <f>COUNTIF(K12,"1")*3+COUNTIF(K12,"2")*6+COUNTIF(K12,"3")*9+COUNTIF(K12,4)*12+COUNTIF(K12,5)*15+COUNTIF(K12,6)*18+COUNTIF(K12,7)*21+COUNTIF(K12,8)*24+COUNTIF(K12,9)*27+COUNTIF(K12,10)*30+COUNTIF(K12,11)*33+COUNTIF(K12,12)*36+COUNTIF(K12,13)*39+COUNTIF(K12,14)*42+COUNTIF(K12,15)*45+SUM(L12+Q12)+COUNTIF(P12,"1")*3+COUNTIF(P12,"2")*6+COUNTIF(P12,"3")*9+COUNTIF(P12,4)*12+COUNTIF(P12,5)*15+COUNTIF(P12,6)*18+COUNTIF(P12,7)*21+COUNTIF(P12,8)*24+COUNTIF(P12,9)*27+COUNTIF(P12,10)*30+COUNTIF(P12,11)*33+COUNTIF(P12,12)*36+COUNTIF(P12,13)*39+COUNTIF(P12,14)*42+COUNTIF(P12,15)*45</f>
        <v>4</v>
      </c>
      <c r="D12" s="32">
        <f>SUM(K12+L12+M12+P12+Q12+R12)</f>
        <v>2</v>
      </c>
      <c r="E12" s="32">
        <f>SUM(K12+P12)</f>
        <v>1</v>
      </c>
      <c r="F12" s="32">
        <f>SUM(L12+Q12)</f>
        <v>1</v>
      </c>
      <c r="G12" s="32">
        <f>SUM(M12+R12)</f>
        <v>0</v>
      </c>
      <c r="H12" s="32">
        <f>SUM(N12+S12)</f>
        <v>4</v>
      </c>
      <c r="I12" s="33">
        <f>SUM(O12+T12)</f>
        <v>3</v>
      </c>
      <c r="J12" s="34">
        <f>SUM(H12-I12)</f>
        <v>1</v>
      </c>
      <c r="K12" s="35"/>
      <c r="L12" s="182">
        <v>1</v>
      </c>
      <c r="M12" s="182"/>
      <c r="N12" s="182">
        <v>1</v>
      </c>
      <c r="O12" s="183">
        <v>1</v>
      </c>
      <c r="P12" s="203">
        <v>1</v>
      </c>
      <c r="Q12" s="182"/>
      <c r="R12" s="182"/>
      <c r="S12" s="182">
        <v>3</v>
      </c>
      <c r="T12" s="183">
        <v>2</v>
      </c>
    </row>
    <row r="13" spans="1:26" ht="6" customHeight="1">
      <c r="A13" s="21"/>
      <c r="B13" s="22"/>
      <c r="C13" s="23"/>
      <c r="D13" s="24"/>
      <c r="E13" s="24"/>
      <c r="F13" s="24"/>
      <c r="G13" s="24"/>
      <c r="H13" s="24"/>
      <c r="I13" s="25"/>
      <c r="J13" s="26"/>
      <c r="K13" s="27"/>
      <c r="L13" s="24"/>
      <c r="M13" s="24"/>
      <c r="N13" s="24"/>
      <c r="O13" s="26"/>
      <c r="P13" s="27"/>
      <c r="Q13" s="24"/>
      <c r="R13" s="24"/>
      <c r="S13" s="24"/>
      <c r="T13" s="26"/>
      <c r="U13" s="4"/>
      <c r="V13" s="28"/>
      <c r="W13" s="29"/>
      <c r="X13" s="4"/>
      <c r="Y13" s="29"/>
      <c r="Z13" s="29"/>
    </row>
    <row r="14" spans="1:20" s="20" customFormat="1" ht="12.75">
      <c r="A14" s="30">
        <v>2</v>
      </c>
      <c r="B14" s="62" t="s">
        <v>14</v>
      </c>
      <c r="C14" s="31">
        <f>COUNTIF(K14,"1")*3+COUNTIF(K14,"2")*6+COUNTIF(K14,"3")*9+COUNTIF(K14,4)*12+COUNTIF(K14,5)*15+COUNTIF(K14,6)*18+COUNTIF(K14,7)*21+COUNTIF(K14,8)*24+COUNTIF(K14,9)*27+COUNTIF(K14,10)*30+COUNTIF(K14,11)*33+COUNTIF(K14,12)*36+COUNTIF(K14,13)*39+COUNTIF(K14,14)*42+COUNTIF(K14,15)*45+SUM(L14+Q14)+COUNTIF(P14,"1")*3+COUNTIF(P14,"2")*6+COUNTIF(P14,"3")*9+COUNTIF(P14,4)*12+COUNTIF(P14,5)*15+COUNTIF(P14,6)*18+COUNTIF(P14,7)*21+COUNTIF(P14,8)*24+COUNTIF(P14,9)*27+COUNTIF(P14,10)*30+COUNTIF(P14,11)*33+COUNTIF(P14,12)*36+COUNTIF(P14,13)*39+COUNTIF(P14,14)*42+COUNTIF(P14,15)*45</f>
        <v>3</v>
      </c>
      <c r="D14" s="32">
        <f>SUM(K14+L14+M14+P14+Q14+R14)</f>
        <v>2</v>
      </c>
      <c r="E14" s="32">
        <f>SUM(K14+P14)</f>
        <v>1</v>
      </c>
      <c r="F14" s="32">
        <f>SUM(L14+Q14)</f>
        <v>0</v>
      </c>
      <c r="G14" s="32">
        <f>SUM(M14+R14)</f>
        <v>1</v>
      </c>
      <c r="H14" s="32">
        <f>SUM(N14+S14)</f>
        <v>7</v>
      </c>
      <c r="I14" s="33">
        <f>SUM(O14+T14)</f>
        <v>5</v>
      </c>
      <c r="J14" s="34">
        <f>SUM(H14-I14)</f>
        <v>2</v>
      </c>
      <c r="K14" s="35"/>
      <c r="L14" s="32"/>
      <c r="M14" s="32">
        <v>1</v>
      </c>
      <c r="N14" s="32">
        <v>2</v>
      </c>
      <c r="O14" s="34">
        <v>3</v>
      </c>
      <c r="P14" s="35">
        <v>1</v>
      </c>
      <c r="Q14" s="32"/>
      <c r="R14" s="32"/>
      <c r="S14" s="32">
        <v>5</v>
      </c>
      <c r="T14" s="34">
        <v>2</v>
      </c>
    </row>
    <row r="15" spans="1:20" ht="6" customHeight="1">
      <c r="A15" s="21"/>
      <c r="B15" s="22"/>
      <c r="C15" s="23"/>
      <c r="D15" s="24"/>
      <c r="E15" s="24"/>
      <c r="F15" s="24"/>
      <c r="G15" s="24"/>
      <c r="H15" s="24"/>
      <c r="I15" s="25"/>
      <c r="J15" s="26"/>
      <c r="K15" s="27"/>
      <c r="L15" s="24"/>
      <c r="M15" s="24"/>
      <c r="N15" s="24"/>
      <c r="O15" s="26"/>
      <c r="P15" s="27"/>
      <c r="Q15" s="24"/>
      <c r="R15" s="24"/>
      <c r="S15" s="24"/>
      <c r="T15" s="26"/>
    </row>
    <row r="16" spans="1:20" s="20" customFormat="1" ht="12.75">
      <c r="A16" s="30">
        <v>2</v>
      </c>
      <c r="B16" s="62" t="s">
        <v>79</v>
      </c>
      <c r="C16" s="31">
        <f>COUNTIF(K16,"1")*3+COUNTIF(K16,"2")*6+COUNTIF(K16,"3")*9+COUNTIF(K16,4)*12+COUNTIF(K16,5)*15+COUNTIF(K16,6)*18+COUNTIF(K16,7)*21+COUNTIF(K16,8)*24+COUNTIF(K16,9)*27+COUNTIF(K16,10)*30+COUNTIF(K16,11)*33+COUNTIF(K16,12)*36+COUNTIF(K16,13)*39+COUNTIF(K16,14)*42+COUNTIF(K16,15)*45+SUM(L16+Q16)+COUNTIF(P16,"1")*3+COUNTIF(P16,"2")*6+COUNTIF(P16,"3")*9+COUNTIF(P16,4)*12+COUNTIF(P16,5)*15+COUNTIF(P16,6)*18+COUNTIF(P16,7)*21+COUNTIF(P16,8)*24+COUNTIF(P16,9)*27+COUNTIF(P16,10)*30+COUNTIF(P16,11)*33+COUNTIF(P16,12)*36+COUNTIF(P16,13)*39+COUNTIF(P16,14)*42+COUNTIF(P16,15)*45</f>
        <v>3</v>
      </c>
      <c r="D16" s="32">
        <f>SUM(K16+L16+M16+P16+Q16+R16)</f>
        <v>2</v>
      </c>
      <c r="E16" s="32">
        <f>SUM(K16+P16)</f>
        <v>1</v>
      </c>
      <c r="F16" s="32">
        <f>SUM(L16+Q16)</f>
        <v>0</v>
      </c>
      <c r="G16" s="32">
        <f>SUM(M16+R16)</f>
        <v>1</v>
      </c>
      <c r="H16" s="32">
        <f>SUM(N16+S16)</f>
        <v>7</v>
      </c>
      <c r="I16" s="33">
        <f>SUM(O16+T16)</f>
        <v>8</v>
      </c>
      <c r="J16" s="34">
        <f>SUM(H16-I16)</f>
        <v>-1</v>
      </c>
      <c r="K16" s="35">
        <v>1</v>
      </c>
      <c r="L16" s="32"/>
      <c r="M16" s="32">
        <v>1</v>
      </c>
      <c r="N16" s="32">
        <v>7</v>
      </c>
      <c r="O16" s="33">
        <v>8</v>
      </c>
      <c r="P16" s="35"/>
      <c r="Q16" s="32"/>
      <c r="R16" s="32"/>
      <c r="S16" s="32"/>
      <c r="T16" s="34"/>
    </row>
    <row r="17" spans="1:20" ht="5.25" customHeight="1">
      <c r="A17" s="21"/>
      <c r="B17" s="22"/>
      <c r="C17" s="23"/>
      <c r="D17" s="24"/>
      <c r="E17" s="24"/>
      <c r="F17" s="24"/>
      <c r="G17" s="24"/>
      <c r="H17" s="24"/>
      <c r="I17" s="25"/>
      <c r="J17" s="26"/>
      <c r="K17" s="27"/>
      <c r="L17" s="24"/>
      <c r="M17" s="24"/>
      <c r="N17" s="24"/>
      <c r="O17" s="26"/>
      <c r="P17" s="27"/>
      <c r="Q17" s="24"/>
      <c r="R17" s="24"/>
      <c r="S17" s="24"/>
      <c r="T17" s="26"/>
    </row>
    <row r="18" spans="1:20" s="20" customFormat="1" ht="12.75">
      <c r="A18" s="30">
        <v>4</v>
      </c>
      <c r="B18" s="62" t="s">
        <v>78</v>
      </c>
      <c r="C18" s="31">
        <f>COUNTIF(K18,"1")*3+COUNTIF(K18,"2")*6+COUNTIF(K18,"3")*9+COUNTIF(K18,4)*12+COUNTIF(K18,5)*15+COUNTIF(K18,6)*18+COUNTIF(K18,7)*21+COUNTIF(K18,8)*24+COUNTIF(K18,9)*27+COUNTIF(K18,10)*30+COUNTIF(K18,11)*33+COUNTIF(K18,12)*36+COUNTIF(K18,13)*39+COUNTIF(K18,14)*42+COUNTIF(K18,15)*45+SUM(L18+Q18)+COUNTIF(P18,"1")*3+COUNTIF(P18,"2")*6+COUNTIF(P18,"3")*9+COUNTIF(P18,4)*12+COUNTIF(P18,5)*15+COUNTIF(P18,6)*18+COUNTIF(P18,7)*21+COUNTIF(P18,8)*24+COUNTIF(P18,9)*27+COUNTIF(P18,10)*30+COUNTIF(P18,11)*33+COUNTIF(P18,12)*36+COUNTIF(P18,13)*39+COUNTIF(P18,14)*42+COUNTIF(P18,15)*45</f>
        <v>1</v>
      </c>
      <c r="D18" s="32">
        <f>SUM(K18+L18+M18+P18+Q18+R18)</f>
        <v>1</v>
      </c>
      <c r="E18" s="32">
        <f>SUM(K18+P18)</f>
        <v>0</v>
      </c>
      <c r="F18" s="32">
        <f>SUM(L18+Q18)</f>
        <v>1</v>
      </c>
      <c r="G18" s="32">
        <f>SUM(M18+R18)</f>
        <v>0</v>
      </c>
      <c r="H18" s="32">
        <f>SUM(N18+S18)</f>
        <v>1</v>
      </c>
      <c r="I18" s="33">
        <f>SUM(O18+T18)</f>
        <v>1</v>
      </c>
      <c r="J18" s="34">
        <f>SUM(H18-I18)</f>
        <v>0</v>
      </c>
      <c r="K18" s="35"/>
      <c r="L18" s="32"/>
      <c r="M18" s="32"/>
      <c r="N18" s="32"/>
      <c r="O18" s="34"/>
      <c r="P18" s="35"/>
      <c r="Q18" s="32">
        <v>1</v>
      </c>
      <c r="R18" s="32"/>
      <c r="S18" s="32">
        <v>1</v>
      </c>
      <c r="T18" s="34">
        <v>1</v>
      </c>
    </row>
    <row r="19" spans="1:20" ht="5.25" customHeight="1">
      <c r="A19" s="21"/>
      <c r="B19" s="22"/>
      <c r="C19" s="23"/>
      <c r="D19" s="24"/>
      <c r="E19" s="24"/>
      <c r="F19" s="24"/>
      <c r="G19" s="24"/>
      <c r="H19" s="24"/>
      <c r="I19" s="25"/>
      <c r="J19" s="26"/>
      <c r="K19" s="27"/>
      <c r="L19" s="24"/>
      <c r="M19" s="24"/>
      <c r="N19" s="24"/>
      <c r="O19" s="26"/>
      <c r="P19" s="27"/>
      <c r="Q19" s="24"/>
      <c r="R19" s="24"/>
      <c r="S19" s="24"/>
      <c r="T19" s="26"/>
    </row>
    <row r="20" spans="1:20" s="20" customFormat="1" ht="12.75" customHeight="1">
      <c r="A20" s="30">
        <v>5</v>
      </c>
      <c r="B20" s="62" t="s">
        <v>80</v>
      </c>
      <c r="C20" s="31">
        <f>COUNTIF(K20,"1")*3+COUNTIF(K20,"2")*6+COUNTIF(K20,"3")*9+COUNTIF(K20,4)*12+COUNTIF(K20,5)*15+COUNTIF(K20,6)*18+COUNTIF(K20,7)*21+COUNTIF(K20,8)*24+COUNTIF(K20,9)*27+COUNTIF(K20,10)*30+COUNTIF(K20,11)*33+COUNTIF(K20,12)*36+COUNTIF(K20,13)*39+COUNTIF(K20,14)*42+COUNTIF(K20,15)*45+SUM(L20+Q20)+COUNTIF(P20,"1")*3+COUNTIF(P20,"2")*6+COUNTIF(P20,"3")*9+COUNTIF(P20,4)*12+COUNTIF(P20,5)*15+COUNTIF(P20,6)*18+COUNTIF(P20,7)*21+COUNTIF(P20,8)*24+COUNTIF(P20,9)*27+COUNTIF(P20,10)*30+COUNTIF(P20,11)*33+COUNTIF(P20,12)*36+COUNTIF(P20,13)*39+COUNTIF(P20,14)*42+COUNTIF(P20,15)*45</f>
        <v>0</v>
      </c>
      <c r="D20" s="32">
        <f>SUM(K20+L20+M20+P20+Q20+R20)</f>
        <v>1</v>
      </c>
      <c r="E20" s="32">
        <f>SUM(K20+P20)</f>
        <v>0</v>
      </c>
      <c r="F20" s="32">
        <f>SUM(L20+Q20)</f>
        <v>0</v>
      </c>
      <c r="G20" s="32">
        <f>SUM(M20+R20)</f>
        <v>1</v>
      </c>
      <c r="H20" s="32">
        <f>SUM(N20+S20)</f>
        <v>3</v>
      </c>
      <c r="I20" s="33">
        <f>SUM(O20+T20)</f>
        <v>5</v>
      </c>
      <c r="J20" s="34">
        <f>SUM(H20-I20)</f>
        <v>-2</v>
      </c>
      <c r="K20" s="35"/>
      <c r="L20" s="32"/>
      <c r="M20" s="32"/>
      <c r="N20" s="32"/>
      <c r="O20" s="34"/>
      <c r="P20" s="35"/>
      <c r="Q20" s="32"/>
      <c r="R20" s="32">
        <v>1</v>
      </c>
      <c r="S20" s="32">
        <v>3</v>
      </c>
      <c r="T20" s="34">
        <v>5</v>
      </c>
    </row>
    <row r="21" spans="1:20" s="20" customFormat="1" ht="6" customHeight="1">
      <c r="A21" s="212"/>
      <c r="B21" s="213"/>
      <c r="C21" s="214"/>
      <c r="D21" s="133"/>
      <c r="E21" s="133"/>
      <c r="F21" s="133"/>
      <c r="G21" s="133"/>
      <c r="H21" s="133"/>
      <c r="I21" s="215"/>
      <c r="J21" s="216"/>
      <c r="K21" s="217"/>
      <c r="L21" s="133"/>
      <c r="M21" s="133"/>
      <c r="N21" s="133"/>
      <c r="O21" s="215"/>
      <c r="P21" s="217"/>
      <c r="Q21" s="133"/>
      <c r="R21" s="133"/>
      <c r="S21" s="133"/>
      <c r="T21" s="216"/>
    </row>
    <row r="22" spans="1:20" s="20" customFormat="1" ht="12.75">
      <c r="A22" s="30"/>
      <c r="B22" s="62"/>
      <c r="C22" s="31"/>
      <c r="D22" s="32"/>
      <c r="E22" s="32"/>
      <c r="F22" s="32"/>
      <c r="G22" s="32"/>
      <c r="H22" s="32"/>
      <c r="I22" s="33"/>
      <c r="J22" s="34"/>
      <c r="K22" s="35"/>
      <c r="L22" s="32"/>
      <c r="M22" s="32"/>
      <c r="N22" s="32"/>
      <c r="O22" s="33"/>
      <c r="P22" s="35"/>
      <c r="Q22" s="32"/>
      <c r="R22" s="32"/>
      <c r="S22" s="32"/>
      <c r="T22" s="34"/>
    </row>
    <row r="23" spans="1:20" s="20" customFormat="1" ht="6" customHeight="1">
      <c r="A23" s="219"/>
      <c r="B23" s="220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</row>
    <row r="24" spans="1:20" s="20" customFormat="1" ht="18">
      <c r="A24" s="37"/>
      <c r="B24" s="218"/>
      <c r="C24" s="37"/>
      <c r="D24" s="37"/>
      <c r="E24" s="37"/>
      <c r="F24" s="37"/>
      <c r="G24" s="72"/>
      <c r="H24" s="72" t="s">
        <v>112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s="20" customFormat="1" ht="6" customHeight="1">
      <c r="A25" s="37"/>
      <c r="B25" s="21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20" customFormat="1" ht="12.75">
      <c r="A26" s="6" t="s">
        <v>0</v>
      </c>
      <c r="B26" s="7" t="s">
        <v>1</v>
      </c>
      <c r="C26" s="8"/>
      <c r="D26" s="9"/>
      <c r="E26" s="10"/>
      <c r="F26" s="134" t="s">
        <v>2</v>
      </c>
      <c r="G26" s="10"/>
      <c r="H26" s="10"/>
      <c r="I26" s="9"/>
      <c r="J26" s="9"/>
      <c r="K26" s="12"/>
      <c r="L26" s="9"/>
      <c r="M26" s="11" t="s">
        <v>3</v>
      </c>
      <c r="N26" s="10"/>
      <c r="O26" s="13"/>
      <c r="P26" s="12"/>
      <c r="Q26" s="9"/>
      <c r="R26" s="11" t="s">
        <v>4</v>
      </c>
      <c r="S26" s="10"/>
      <c r="T26" s="13"/>
    </row>
    <row r="27" spans="1:20" s="20" customFormat="1" ht="12.75">
      <c r="A27" s="189"/>
      <c r="B27" s="190"/>
      <c r="C27" s="191" t="s">
        <v>5</v>
      </c>
      <c r="D27" s="192" t="s">
        <v>6</v>
      </c>
      <c r="E27" s="192" t="s">
        <v>7</v>
      </c>
      <c r="F27" s="192" t="s">
        <v>8</v>
      </c>
      <c r="G27" s="192" t="s">
        <v>9</v>
      </c>
      <c r="H27" s="192" t="s">
        <v>10</v>
      </c>
      <c r="I27" s="193" t="s">
        <v>11</v>
      </c>
      <c r="J27" s="194" t="s">
        <v>12</v>
      </c>
      <c r="K27" s="191" t="s">
        <v>7</v>
      </c>
      <c r="L27" s="192" t="s">
        <v>8</v>
      </c>
      <c r="M27" s="192" t="s">
        <v>9</v>
      </c>
      <c r="N27" s="192" t="s">
        <v>10</v>
      </c>
      <c r="O27" s="194" t="s">
        <v>11</v>
      </c>
      <c r="P27" s="191" t="s">
        <v>7</v>
      </c>
      <c r="Q27" s="192" t="s">
        <v>8</v>
      </c>
      <c r="R27" s="192" t="s">
        <v>9</v>
      </c>
      <c r="S27" s="192" t="s">
        <v>10</v>
      </c>
      <c r="T27" s="194" t="s">
        <v>11</v>
      </c>
    </row>
    <row r="28" spans="1:20" ht="6" customHeight="1">
      <c r="A28" s="21"/>
      <c r="B28" s="22"/>
      <c r="C28" s="23"/>
      <c r="D28" s="24"/>
      <c r="E28" s="24"/>
      <c r="F28" s="24"/>
      <c r="G28" s="24"/>
      <c r="H28" s="24"/>
      <c r="I28" s="25"/>
      <c r="J28" s="26"/>
      <c r="K28" s="27"/>
      <c r="L28" s="24"/>
      <c r="M28" s="24"/>
      <c r="N28" s="24"/>
      <c r="O28" s="26"/>
      <c r="P28" s="27"/>
      <c r="Q28" s="24"/>
      <c r="R28" s="24"/>
      <c r="S28" s="24"/>
      <c r="T28" s="26"/>
    </row>
    <row r="29" spans="1:20" s="20" customFormat="1" ht="12.75">
      <c r="A29" s="30">
        <v>1</v>
      </c>
      <c r="B29" s="62" t="s">
        <v>13</v>
      </c>
      <c r="C29" s="31">
        <f>COUNTIF(K29,"1")*3+COUNTIF(K29,"2")*6+COUNTIF(K29,"3")*9+COUNTIF(K29,4)*12+COUNTIF(K29,5)*15+COUNTIF(K29,6)*18+COUNTIF(K29,7)*21+COUNTIF(K29,8)*24+COUNTIF(K29,9)*27+COUNTIF(K29,10)*30+COUNTIF(K29,11)*33+COUNTIF(K29,12)*36+COUNTIF(K29,13)*39+COUNTIF(K29,14)*42+COUNTIF(K29,15)*45+SUM(L29+Q29)+COUNTIF(P29,"1")*3+COUNTIF(P29,"2")*6+COUNTIF(P29,"3")*9+COUNTIF(P29,4)*12+COUNTIF(P29,5)*15+COUNTIF(P29,6)*18+COUNTIF(P29,7)*21+COUNTIF(P29,8)*24+COUNTIF(P29,9)*27+COUNTIF(P29,10)*30+COUNTIF(P29,11)*33+COUNTIF(P29,12)*36+COUNTIF(P29,13)*39+COUNTIF(P29,14)*42+COUNTIF(P29,15)*45+SUM(A32)</f>
        <v>6</v>
      </c>
      <c r="D29" s="32">
        <f>SUM(K29+L29+M29+P29+Q29+R29)</f>
        <v>2</v>
      </c>
      <c r="E29" s="32">
        <f>SUM(K29+P29)</f>
        <v>2</v>
      </c>
      <c r="F29" s="32">
        <f>SUM(L29+Q29)</f>
        <v>0</v>
      </c>
      <c r="G29" s="32">
        <f>SUM(M29+R29)</f>
        <v>0</v>
      </c>
      <c r="H29" s="32">
        <f>SUM(N29+S29)</f>
        <v>6</v>
      </c>
      <c r="I29" s="33">
        <f>SUM(O29+T29)</f>
        <v>0</v>
      </c>
      <c r="J29" s="34">
        <f>SUM(H29-I29)</f>
        <v>6</v>
      </c>
      <c r="K29" s="35"/>
      <c r="L29" s="32"/>
      <c r="M29" s="32"/>
      <c r="N29" s="32"/>
      <c r="O29" s="33"/>
      <c r="P29" s="35">
        <v>2</v>
      </c>
      <c r="Q29" s="32"/>
      <c r="R29" s="32"/>
      <c r="S29" s="32">
        <v>6</v>
      </c>
      <c r="T29" s="34"/>
    </row>
    <row r="30" spans="1:20" ht="6" customHeight="1">
      <c r="A30" s="21"/>
      <c r="B30" s="22"/>
      <c r="C30" s="23"/>
      <c r="D30" s="24"/>
      <c r="E30" s="24"/>
      <c r="F30" s="24"/>
      <c r="G30" s="24"/>
      <c r="H30" s="24"/>
      <c r="I30" s="25"/>
      <c r="J30" s="26"/>
      <c r="K30" s="27"/>
      <c r="L30" s="24"/>
      <c r="M30" s="24"/>
      <c r="N30" s="24"/>
      <c r="O30" s="26"/>
      <c r="P30" s="27"/>
      <c r="Q30" s="24"/>
      <c r="R30" s="24"/>
      <c r="S30" s="24"/>
      <c r="T30" s="26"/>
    </row>
    <row r="31" spans="1:20" s="20" customFormat="1" ht="12.75" customHeight="1">
      <c r="A31" s="30">
        <v>2</v>
      </c>
      <c r="B31" s="62" t="s">
        <v>77</v>
      </c>
      <c r="C31" s="31">
        <f>COUNTIF(K31,"1")*3+COUNTIF(K31,"2")*6+COUNTIF(K31,"3")*9+COUNTIF(K31,4)*12+COUNTIF(K31,5)*15+COUNTIF(K31,6)*18+COUNTIF(K31,7)*21+COUNTIF(K31,8)*24+COUNTIF(K31,9)*27+COUNTIF(K31,10)*30+COUNTIF(K31,11)*33+COUNTIF(K31,12)*36+COUNTIF(K31,13)*39+COUNTIF(K31,14)*42+COUNTIF(K31,15)*45+SUM(L31+Q31)+COUNTIF(P31,"1")*3+COUNTIF(P31,"2")*6+COUNTIF(P31,"3")*9+COUNTIF(P31,4)*12+COUNTIF(P31,5)*15+COUNTIF(P31,6)*18+COUNTIF(P31,7)*21+COUNTIF(P31,8)*24+COUNTIF(P31,9)*27+COUNTIF(P31,10)*30+COUNTIF(P31,11)*33+COUNTIF(P31,12)*36+COUNTIF(P31,13)*39+COUNTIF(P31,14)*42+COUNTIF(P31,15)*45</f>
        <v>3</v>
      </c>
      <c r="D31" s="32">
        <f>SUM(K31+L31+M31+P31+Q31+R31)</f>
        <v>2</v>
      </c>
      <c r="E31" s="32">
        <f>SUM(K31+P31)</f>
        <v>1</v>
      </c>
      <c r="F31" s="32">
        <f>SUM(L31+Q31)</f>
        <v>0</v>
      </c>
      <c r="G31" s="32">
        <f>SUM(M31+R31)</f>
        <v>1</v>
      </c>
      <c r="H31" s="32">
        <f>SUM(N31+S31)</f>
        <v>5</v>
      </c>
      <c r="I31" s="33">
        <f>SUM(O31+T31)</f>
        <v>5</v>
      </c>
      <c r="J31" s="34">
        <f>SUM(H31-I31)</f>
        <v>0</v>
      </c>
      <c r="K31" s="35"/>
      <c r="L31" s="32"/>
      <c r="M31" s="32">
        <v>1</v>
      </c>
      <c r="N31" s="32"/>
      <c r="O31" s="34">
        <v>2</v>
      </c>
      <c r="P31" s="35">
        <v>1</v>
      </c>
      <c r="Q31" s="32"/>
      <c r="R31" s="32"/>
      <c r="S31" s="32">
        <v>5</v>
      </c>
      <c r="T31" s="34">
        <v>3</v>
      </c>
    </row>
    <row r="32" spans="1:20" ht="6" customHeight="1">
      <c r="A32" s="21"/>
      <c r="B32" s="22"/>
      <c r="C32" s="23"/>
      <c r="D32" s="24"/>
      <c r="E32" s="24"/>
      <c r="F32" s="24"/>
      <c r="G32" s="24"/>
      <c r="H32" s="24"/>
      <c r="I32" s="25"/>
      <c r="J32" s="26"/>
      <c r="K32" s="27"/>
      <c r="L32" s="24"/>
      <c r="M32" s="24"/>
      <c r="N32" s="24"/>
      <c r="O32" s="26"/>
      <c r="P32" s="27"/>
      <c r="Q32" s="24"/>
      <c r="R32" s="24"/>
      <c r="S32" s="24"/>
      <c r="T32" s="26"/>
    </row>
    <row r="33" spans="1:20" s="20" customFormat="1" ht="12.75" customHeight="1">
      <c r="A33" s="30">
        <v>2</v>
      </c>
      <c r="B33" s="62" t="s">
        <v>47</v>
      </c>
      <c r="C33" s="31">
        <f>COUNTIF(K33,"1")*3+COUNTIF(K33,"2")*6+COUNTIF(K33,"3")*9+COUNTIF(K33,4)*12+COUNTIF(K33,5)*15+COUNTIF(K33,6)*18+COUNTIF(K33,7)*21+COUNTIF(K33,8)*24+COUNTIF(K33,9)*27+COUNTIF(K33,10)*30+COUNTIF(K33,11)*33+COUNTIF(K33,12)*36+COUNTIF(K33,13)*39+COUNTIF(K33,14)*42+COUNTIF(K33,15)*45+SUM(L33+Q33)+COUNTIF(P33,"1")*3+COUNTIF(P33,"2")*6+COUNTIF(P33,"3")*9+COUNTIF(P33,4)*12+COUNTIF(P33,5)*15+COUNTIF(P33,6)*18+COUNTIF(P33,7)*21+COUNTIF(P33,8)*24+COUNTIF(P33,9)*27+COUNTIF(P33,10)*30+COUNTIF(P33,11)*33+COUNTIF(P33,12)*36+COUNTIF(P33,13)*39+COUNTIF(P33,14)*42+COUNTIF(P33,15)*45</f>
        <v>3</v>
      </c>
      <c r="D33" s="32">
        <f>SUM(K33+L33+M33+P33+Q33+R33)</f>
        <v>2</v>
      </c>
      <c r="E33" s="32">
        <f>SUM(K33+P33)</f>
        <v>1</v>
      </c>
      <c r="F33" s="32">
        <f>SUM(L33+Q33)</f>
        <v>0</v>
      </c>
      <c r="G33" s="32">
        <f>SUM(M33+R33)</f>
        <v>1</v>
      </c>
      <c r="H33" s="32">
        <f>SUM(N33+S33)</f>
        <v>3</v>
      </c>
      <c r="I33" s="33">
        <f>SUM(O33+T33)</f>
        <v>6</v>
      </c>
      <c r="J33" s="34">
        <f>SUM(H33-I33)</f>
        <v>-3</v>
      </c>
      <c r="K33" s="35">
        <v>1</v>
      </c>
      <c r="L33" s="32"/>
      <c r="M33" s="32">
        <v>1</v>
      </c>
      <c r="N33" s="32">
        <v>3</v>
      </c>
      <c r="O33" s="34">
        <v>6</v>
      </c>
      <c r="P33" s="35"/>
      <c r="Q33" s="32"/>
      <c r="R33" s="32"/>
      <c r="S33" s="32"/>
      <c r="T33" s="34"/>
    </row>
    <row r="34" spans="1:20" ht="6" customHeight="1">
      <c r="A34" s="21"/>
      <c r="B34" s="36"/>
      <c r="C34" s="23"/>
      <c r="D34" s="24"/>
      <c r="E34" s="24"/>
      <c r="F34" s="24"/>
      <c r="G34" s="24"/>
      <c r="H34" s="24"/>
      <c r="I34" s="25"/>
      <c r="J34" s="26"/>
      <c r="K34" s="27"/>
      <c r="L34" s="24"/>
      <c r="M34" s="24"/>
      <c r="N34" s="24"/>
      <c r="O34" s="26"/>
      <c r="P34" s="27"/>
      <c r="Q34" s="24"/>
      <c r="R34" s="24"/>
      <c r="S34" s="24"/>
      <c r="T34" s="26"/>
    </row>
    <row r="35" spans="1:20" s="20" customFormat="1" ht="12.75" customHeight="1">
      <c r="A35" s="30">
        <v>4</v>
      </c>
      <c r="B35" s="62" t="s">
        <v>46</v>
      </c>
      <c r="C35" s="31">
        <f>COUNTIF(K35,"1")*3+COUNTIF(K35,"2")*6+COUNTIF(K35,"3")*9+COUNTIF(K35,4)*12+COUNTIF(K35,5)*15+COUNTIF(K35,6)*18+COUNTIF(K35,7)*21+COUNTIF(K35,8)*24+COUNTIF(K35,9)*27+COUNTIF(K35,10)*30+COUNTIF(K35,11)*33+COUNTIF(K35,12)*36+COUNTIF(K35,13)*39+COUNTIF(K35,14)*42+COUNTIF(K35,15)*45+SUM(L35+Q35)+COUNTIF(P35,"1")*3+COUNTIF(P35,"2")*6+COUNTIF(P35,"3")*9+COUNTIF(P35,4)*12+COUNTIF(P35,5)*15+COUNTIF(P35,6)*18+COUNTIF(P35,7)*21+COUNTIF(P35,8)*24+COUNTIF(P35,9)*27+COUNTIF(P35,10)*30+COUNTIF(P35,11)*33+COUNTIF(P35,12)*36+COUNTIF(P35,13)*39+COUNTIF(P35,14)*42+COUNTIF(P35,15)*45</f>
        <v>0</v>
      </c>
      <c r="D35" s="32">
        <f>SUM(K35+L35+M35+P35+Q35+R35)</f>
        <v>1</v>
      </c>
      <c r="E35" s="32">
        <f>SUM(K35+P35)</f>
        <v>0</v>
      </c>
      <c r="F35" s="32">
        <f>SUM(L35+Q35)</f>
        <v>0</v>
      </c>
      <c r="G35" s="32">
        <f>SUM(M35+R35)</f>
        <v>1</v>
      </c>
      <c r="H35" s="32">
        <f>SUM(N35+S35)</f>
        <v>2</v>
      </c>
      <c r="I35" s="33">
        <f>SUM(O35+T35)</f>
        <v>3</v>
      </c>
      <c r="J35" s="34">
        <f>SUM(H35-I35)</f>
        <v>-1</v>
      </c>
      <c r="K35" s="35"/>
      <c r="L35" s="32"/>
      <c r="M35" s="32"/>
      <c r="N35" s="32"/>
      <c r="O35" s="34"/>
      <c r="P35" s="35"/>
      <c r="Q35" s="32"/>
      <c r="R35" s="32">
        <v>1</v>
      </c>
      <c r="S35" s="32">
        <v>2</v>
      </c>
      <c r="T35" s="34">
        <v>3</v>
      </c>
    </row>
    <row r="36" spans="1:20" ht="6" customHeight="1">
      <c r="A36" s="21"/>
      <c r="B36" s="36"/>
      <c r="C36" s="23"/>
      <c r="D36" s="24"/>
      <c r="E36" s="24"/>
      <c r="F36" s="24"/>
      <c r="G36" s="24"/>
      <c r="H36" s="24"/>
      <c r="I36" s="25"/>
      <c r="J36" s="26"/>
      <c r="K36" s="27"/>
      <c r="L36" s="24"/>
      <c r="M36" s="24"/>
      <c r="N36" s="24"/>
      <c r="O36" s="26"/>
      <c r="P36" s="27"/>
      <c r="Q36" s="24"/>
      <c r="R36" s="24"/>
      <c r="S36" s="24"/>
      <c r="T36" s="26"/>
    </row>
    <row r="37" spans="1:20" s="20" customFormat="1" ht="12.75" customHeight="1">
      <c r="A37" s="30">
        <v>4</v>
      </c>
      <c r="B37" s="62" t="s">
        <v>52</v>
      </c>
      <c r="C37" s="31">
        <f>COUNTIF(K37,"1")*3+COUNTIF(K37,"2")*6+COUNTIF(K37,"3")*9+COUNTIF(K37,4)*12+COUNTIF(K37,5)*15+COUNTIF(K37,6)*18+COUNTIF(K37,7)*21+COUNTIF(K37,8)*24+COUNTIF(K37,9)*27+COUNTIF(K37,10)*30+COUNTIF(K37,11)*33+COUNTIF(K37,12)*36+COUNTIF(K37,13)*39+COUNTIF(K37,14)*42+COUNTIF(K37,15)*45+SUM(L37+Q37)+COUNTIF(P37,"1")*3+COUNTIF(P37,"2")*6+COUNTIF(P37,"3")*9+COUNTIF(P37,4)*12+COUNTIF(P37,5)*15+COUNTIF(P37,6)*18+COUNTIF(P37,7)*21+COUNTIF(P37,8)*24+COUNTIF(P37,9)*27+COUNTIF(P37,10)*30+COUNTIF(P37,11)*33+COUNTIF(P37,12)*36+COUNTIF(P37,13)*39+COUNTIF(P37,14)*42+COUNTIF(P37,15)*45</f>
        <v>0</v>
      </c>
      <c r="D37" s="32">
        <f>SUM(K37+L37+M37+P37+Q37+R37)</f>
        <v>1</v>
      </c>
      <c r="E37" s="32">
        <f>SUM(K37+P37)</f>
        <v>0</v>
      </c>
      <c r="F37" s="32">
        <f>SUM(L37+Q37)</f>
        <v>0</v>
      </c>
      <c r="G37" s="32">
        <f>SUM(M37+R37)</f>
        <v>1</v>
      </c>
      <c r="H37" s="32">
        <f>SUM(N37+S37)</f>
        <v>3</v>
      </c>
      <c r="I37" s="33">
        <f>SUM(O37+T37)</f>
        <v>5</v>
      </c>
      <c r="J37" s="34">
        <f>SUM(H37-I37)</f>
        <v>-2</v>
      </c>
      <c r="K37" s="35"/>
      <c r="L37" s="32"/>
      <c r="M37" s="32">
        <v>1</v>
      </c>
      <c r="N37" s="32">
        <v>3</v>
      </c>
      <c r="O37" s="34">
        <v>5</v>
      </c>
      <c r="P37" s="35"/>
      <c r="Q37" s="32"/>
      <c r="R37" s="32"/>
      <c r="S37" s="32"/>
      <c r="T37" s="34"/>
    </row>
    <row r="38" spans="1:20" ht="6" customHeight="1">
      <c r="A38" s="21"/>
      <c r="B38" s="36"/>
      <c r="C38" s="23"/>
      <c r="D38" s="24"/>
      <c r="E38" s="24"/>
      <c r="F38" s="24"/>
      <c r="G38" s="24"/>
      <c r="H38" s="24"/>
      <c r="I38" s="25"/>
      <c r="J38" s="26"/>
      <c r="K38" s="27"/>
      <c r="L38" s="24"/>
      <c r="M38" s="24"/>
      <c r="N38" s="24"/>
      <c r="O38" s="26"/>
      <c r="P38" s="27"/>
      <c r="Q38" s="24"/>
      <c r="R38" s="24"/>
      <c r="S38" s="24"/>
      <c r="T38" s="26"/>
    </row>
    <row r="39" spans="1:20" ht="12.75" customHeight="1">
      <c r="A39" s="195"/>
      <c r="B39" s="144"/>
      <c r="C39" s="196"/>
      <c r="D39" s="197"/>
      <c r="E39" s="197"/>
      <c r="F39" s="197"/>
      <c r="G39" s="197"/>
      <c r="H39" s="197"/>
      <c r="I39" s="197"/>
      <c r="J39" s="198"/>
      <c r="K39" s="196"/>
      <c r="L39" s="197"/>
      <c r="M39" s="197"/>
      <c r="N39" s="197"/>
      <c r="O39" s="198"/>
      <c r="P39" s="196"/>
      <c r="Q39" s="197"/>
      <c r="R39" s="197"/>
      <c r="S39" s="197"/>
      <c r="T39" s="199"/>
    </row>
    <row r="40" spans="1:20" ht="12.75" customHeight="1">
      <c r="A40" s="37"/>
      <c r="B40" s="38"/>
      <c r="C40" s="73"/>
      <c r="D40" s="79"/>
      <c r="E40" s="38"/>
      <c r="F40" s="40"/>
      <c r="G40" s="73"/>
      <c r="H40" s="104"/>
      <c r="I40" s="79"/>
      <c r="J40" s="40"/>
      <c r="K40" s="73"/>
      <c r="L40" s="41"/>
      <c r="M40" s="73"/>
      <c r="N40" s="42"/>
      <c r="O40" s="40"/>
      <c r="P40" s="73"/>
      <c r="Q40" s="40"/>
      <c r="R40" s="40"/>
      <c r="S40" s="40"/>
      <c r="T40" s="4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84"/>
  <sheetViews>
    <sheetView showGridLines="0" zoomScale="90" zoomScaleNormal="90" workbookViewId="0" topLeftCell="A1">
      <selection activeCell="J33" sqref="J33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7.8515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7.8515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"/>
      <c r="C2" s="2" t="s">
        <v>121</v>
      </c>
    </row>
    <row r="3" spans="2:3" ht="27.75" customHeight="1">
      <c r="B3" s="2"/>
      <c r="C3" s="2" t="s">
        <v>82</v>
      </c>
    </row>
    <row r="4" spans="2:3" ht="27.75" customHeight="1">
      <c r="B4" s="2"/>
      <c r="C4" s="2"/>
    </row>
    <row r="5" ht="27.75" customHeight="1">
      <c r="C5" s="2"/>
    </row>
    <row r="6" spans="3:10" ht="6.75" customHeight="1">
      <c r="C6" s="81"/>
      <c r="I6" s="4"/>
      <c r="J6" s="4"/>
    </row>
    <row r="7" spans="1:10" ht="12.75" customHeight="1">
      <c r="A7" s="113"/>
      <c r="B7" s="113"/>
      <c r="C7" s="114"/>
      <c r="D7" s="78"/>
      <c r="E7" s="115"/>
      <c r="F7" s="113"/>
      <c r="G7" s="113"/>
      <c r="H7" s="116"/>
      <c r="I7" s="107"/>
      <c r="J7" s="107"/>
    </row>
    <row r="8" spans="1:10" ht="12.75" customHeight="1">
      <c r="A8" s="4"/>
      <c r="B8" s="117"/>
      <c r="C8" s="118"/>
      <c r="D8" s="107" t="s">
        <v>72</v>
      </c>
      <c r="E8" s="74"/>
      <c r="F8" s="74"/>
      <c r="G8" s="4"/>
      <c r="H8" s="119"/>
      <c r="I8" s="108"/>
      <c r="J8" s="109"/>
    </row>
    <row r="9" spans="1:10" ht="12.75" customHeight="1">
      <c r="A9" s="125" t="s">
        <v>39</v>
      </c>
      <c r="B9" s="120"/>
      <c r="C9" s="121"/>
      <c r="D9" s="122"/>
      <c r="E9" s="123"/>
      <c r="F9" s="124"/>
      <c r="G9" s="124"/>
      <c r="H9" s="94"/>
      <c r="I9" s="108"/>
      <c r="J9" s="28"/>
    </row>
    <row r="10" spans="1:10" s="110" customFormat="1" ht="12.75" customHeight="1">
      <c r="A10" s="7" t="s">
        <v>31</v>
      </c>
      <c r="B10" s="7" t="s">
        <v>32</v>
      </c>
      <c r="C10" s="7" t="s">
        <v>33</v>
      </c>
      <c r="D10" s="7" t="s">
        <v>34</v>
      </c>
      <c r="E10" s="7" t="s">
        <v>31</v>
      </c>
      <c r="F10" s="7" t="s">
        <v>32</v>
      </c>
      <c r="G10" s="7" t="s">
        <v>33</v>
      </c>
      <c r="H10" s="7" t="s">
        <v>34</v>
      </c>
      <c r="I10" s="108"/>
      <c r="J10" s="28"/>
    </row>
    <row r="11" spans="1:10" ht="6.75" customHeight="1">
      <c r="A11" s="211"/>
      <c r="B11" s="211"/>
      <c r="C11" s="211"/>
      <c r="D11" s="211"/>
      <c r="E11" s="211"/>
      <c r="F11" s="211"/>
      <c r="G11" s="211"/>
      <c r="H11" s="211"/>
      <c r="I11" s="108"/>
      <c r="J11" s="109"/>
    </row>
    <row r="12" spans="1:10" ht="12.75" customHeight="1">
      <c r="A12" s="168"/>
      <c r="B12" s="168"/>
      <c r="C12" s="168"/>
      <c r="D12" s="169"/>
      <c r="E12" s="170"/>
      <c r="F12" s="170"/>
      <c r="G12" s="170"/>
      <c r="H12" s="171"/>
      <c r="I12" s="108"/>
      <c r="J12" s="28"/>
    </row>
    <row r="13" spans="1:10" ht="12.75" customHeight="1">
      <c r="A13" s="168"/>
      <c r="B13" s="168"/>
      <c r="C13" s="168"/>
      <c r="D13" s="169"/>
      <c r="E13" s="170"/>
      <c r="F13" s="170"/>
      <c r="G13" s="170"/>
      <c r="H13" s="171"/>
      <c r="I13" s="108"/>
      <c r="J13" s="28"/>
    </row>
    <row r="14" spans="1:10" ht="12.75" customHeight="1">
      <c r="A14" s="170"/>
      <c r="B14" s="170"/>
      <c r="C14" s="170"/>
      <c r="D14" s="171"/>
      <c r="E14" s="168"/>
      <c r="F14" s="168"/>
      <c r="G14" s="168"/>
      <c r="H14" s="169"/>
      <c r="I14" s="108"/>
      <c r="J14" s="28"/>
    </row>
    <row r="15" spans="1:10" ht="12.75" customHeight="1">
      <c r="A15" s="170"/>
      <c r="B15" s="170"/>
      <c r="C15" s="170"/>
      <c r="D15" s="171"/>
      <c r="E15" s="168"/>
      <c r="F15" s="168"/>
      <c r="G15" s="168"/>
      <c r="H15" s="169"/>
      <c r="I15" s="108"/>
      <c r="J15" s="28"/>
    </row>
    <row r="16" spans="1:10" ht="12.75" customHeight="1">
      <c r="A16" s="168"/>
      <c r="B16" s="168"/>
      <c r="C16" s="168"/>
      <c r="D16" s="169"/>
      <c r="E16" s="170"/>
      <c r="F16" s="170"/>
      <c r="G16" s="170"/>
      <c r="H16" s="171"/>
      <c r="I16" s="108"/>
      <c r="J16" s="28"/>
    </row>
    <row r="17" spans="1:10" ht="12.75" customHeight="1">
      <c r="A17" s="168"/>
      <c r="B17" s="168"/>
      <c r="C17" s="168"/>
      <c r="D17" s="169"/>
      <c r="E17" s="170"/>
      <c r="F17" s="170"/>
      <c r="G17" s="170"/>
      <c r="H17" s="171"/>
      <c r="I17" s="108"/>
      <c r="J17" s="28"/>
    </row>
    <row r="18" spans="1:10" ht="12.75" customHeight="1">
      <c r="A18" s="170"/>
      <c r="B18" s="170"/>
      <c r="C18" s="170"/>
      <c r="D18" s="171"/>
      <c r="E18" s="168"/>
      <c r="F18" s="168"/>
      <c r="G18" s="168"/>
      <c r="H18" s="169"/>
      <c r="I18" s="108"/>
      <c r="J18" s="28"/>
    </row>
    <row r="19" spans="1:10" s="110" customFormat="1" ht="12.75" customHeight="1">
      <c r="A19" s="170"/>
      <c r="B19" s="170"/>
      <c r="C19" s="170"/>
      <c r="D19" s="171"/>
      <c r="E19" s="168"/>
      <c r="F19" s="168"/>
      <c r="G19" s="168"/>
      <c r="H19" s="169"/>
      <c r="I19" s="108"/>
      <c r="J19" s="28"/>
    </row>
    <row r="20" spans="1:10" s="110" customFormat="1" ht="12.75" customHeight="1">
      <c r="A20" s="168"/>
      <c r="B20" s="168"/>
      <c r="C20" s="168"/>
      <c r="D20" s="169"/>
      <c r="E20" s="170"/>
      <c r="F20" s="170"/>
      <c r="G20" s="170"/>
      <c r="H20" s="171"/>
      <c r="I20" s="108"/>
      <c r="J20" s="28"/>
    </row>
    <row r="21" spans="1:10" s="110" customFormat="1" ht="12.75" customHeight="1">
      <c r="A21" s="168"/>
      <c r="B21" s="168"/>
      <c r="C21" s="168"/>
      <c r="D21" s="169"/>
      <c r="E21" s="170"/>
      <c r="F21" s="170"/>
      <c r="G21" s="170"/>
      <c r="H21" s="171"/>
      <c r="I21" s="108"/>
      <c r="J21" s="28"/>
    </row>
    <row r="22" spans="1:10" s="110" customFormat="1" ht="6.75" customHeight="1">
      <c r="A22" s="211"/>
      <c r="B22" s="211"/>
      <c r="C22" s="211"/>
      <c r="D22" s="211"/>
      <c r="E22" s="211"/>
      <c r="F22" s="211"/>
      <c r="G22" s="211"/>
      <c r="H22" s="211"/>
      <c r="I22" s="108"/>
      <c r="J22" s="28"/>
    </row>
    <row r="31" ht="12.75" customHeight="1"/>
    <row r="35" spans="1:8" ht="12.75">
      <c r="A35" s="46"/>
      <c r="B35" s="46"/>
      <c r="C35" s="43"/>
      <c r="D35" s="37"/>
      <c r="E35" s="46"/>
      <c r="F35" s="46"/>
      <c r="G35" s="46"/>
      <c r="H35" s="40"/>
    </row>
    <row r="79" ht="12.75" customHeight="1">
      <c r="A79" s="44"/>
    </row>
    <row r="80" ht="12.75">
      <c r="A80" s="44"/>
    </row>
    <row r="81" ht="12.75">
      <c r="A81" s="44"/>
    </row>
    <row r="82" ht="12.75" customHeight="1">
      <c r="A82" s="44"/>
    </row>
    <row r="84" ht="12.75">
      <c r="A84" s="4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49"/>
  <sheetViews>
    <sheetView showGridLines="0" zoomScale="90" zoomScaleNormal="90" workbookViewId="0" topLeftCell="A1">
      <selection activeCell="H33" sqref="H33"/>
    </sheetView>
  </sheetViews>
  <sheetFormatPr defaultColWidth="9.140625" defaultRowHeight="12.75"/>
  <cols>
    <col min="1" max="1" width="23.7109375" style="0" customWidth="1"/>
    <col min="2" max="2" width="28.28125" style="0" customWidth="1"/>
    <col min="3" max="3" width="9.7109375" style="0" customWidth="1"/>
    <col min="4" max="4" width="4.00390625" style="0" customWidth="1"/>
    <col min="5" max="5" width="40.00390625" style="0" customWidth="1"/>
    <col min="6" max="6" width="24.421875" style="0" customWidth="1"/>
    <col min="7" max="7" width="25.00390625" style="0" customWidth="1"/>
  </cols>
  <sheetData>
    <row r="2" spans="2:3" ht="27.75" customHeight="1">
      <c r="B2" s="2" t="s">
        <v>121</v>
      </c>
      <c r="C2" s="2"/>
    </row>
    <row r="3" spans="2:3" ht="27.75" customHeight="1">
      <c r="B3" s="2" t="s">
        <v>82</v>
      </c>
      <c r="C3" s="2"/>
    </row>
    <row r="4" spans="2:3" ht="27.75" customHeight="1">
      <c r="B4" s="2"/>
      <c r="C4" s="2"/>
    </row>
    <row r="5" spans="3:10" ht="6.75" customHeight="1">
      <c r="C5" s="81"/>
      <c r="I5" s="4"/>
      <c r="J5" s="4"/>
    </row>
    <row r="6" spans="1:10" ht="12.75" customHeight="1">
      <c r="A6" s="46"/>
      <c r="B6" s="46"/>
      <c r="C6" s="43"/>
      <c r="D6" s="37"/>
      <c r="E6" s="46"/>
      <c r="F6" s="46"/>
      <c r="G6" s="46"/>
      <c r="H6" s="40"/>
      <c r="I6" s="107"/>
      <c r="J6" s="107"/>
    </row>
    <row r="7" spans="1:10" ht="12.75" customHeight="1">
      <c r="A7" s="126"/>
      <c r="B7" s="46"/>
      <c r="C7" s="43"/>
      <c r="D7" s="37" t="s">
        <v>36</v>
      </c>
      <c r="E7" s="46"/>
      <c r="F7" s="46"/>
      <c r="G7" s="46"/>
      <c r="H7" s="40"/>
      <c r="I7" s="108"/>
      <c r="J7" s="109"/>
    </row>
    <row r="8" spans="1:10" ht="8.25" customHeight="1">
      <c r="A8" s="161"/>
      <c r="B8" s="159"/>
      <c r="C8" s="157"/>
      <c r="D8" s="158"/>
      <c r="E8" s="159"/>
      <c r="F8" s="160"/>
      <c r="G8" s="46"/>
      <c r="H8" s="40"/>
      <c r="I8" s="108"/>
      <c r="J8" s="109"/>
    </row>
    <row r="9" spans="1:10" ht="12.75" customHeight="1">
      <c r="A9" s="46"/>
      <c r="B9" s="46"/>
      <c r="C9" s="43"/>
      <c r="D9" s="37"/>
      <c r="E9" s="46"/>
      <c r="F9" s="46"/>
      <c r="G9" s="46"/>
      <c r="H9" s="40"/>
      <c r="I9" s="108"/>
      <c r="J9" s="109"/>
    </row>
    <row r="10" spans="1:10" ht="12.75" customHeight="1">
      <c r="A10" s="46"/>
      <c r="B10" s="46"/>
      <c r="C10" s="43"/>
      <c r="D10" s="37"/>
      <c r="E10" s="46"/>
      <c r="F10" s="46"/>
      <c r="G10" s="46"/>
      <c r="H10" s="40"/>
      <c r="I10" s="108"/>
      <c r="J10" s="109"/>
    </row>
    <row r="11" spans="1:10" ht="12.75" customHeight="1">
      <c r="A11" s="46"/>
      <c r="B11" s="46"/>
      <c r="C11" s="43"/>
      <c r="D11" s="37"/>
      <c r="E11" s="46"/>
      <c r="F11" s="46"/>
      <c r="G11" s="46"/>
      <c r="H11" s="40"/>
      <c r="I11" s="108"/>
      <c r="J11" s="109"/>
    </row>
    <row r="12" spans="1:10" ht="12.75" customHeight="1">
      <c r="A12" s="46"/>
      <c r="B12" s="46"/>
      <c r="C12" s="43"/>
      <c r="D12" s="37"/>
      <c r="E12" s="46"/>
      <c r="F12" s="46"/>
      <c r="G12" s="46"/>
      <c r="H12" s="40"/>
      <c r="I12" s="108"/>
      <c r="J12" s="109"/>
    </row>
    <row r="13" spans="1:10" ht="12.75" customHeight="1">
      <c r="A13" s="46"/>
      <c r="B13" s="46"/>
      <c r="C13" s="43"/>
      <c r="D13" s="37"/>
      <c r="E13" s="46"/>
      <c r="F13" s="46"/>
      <c r="G13" s="46"/>
      <c r="H13" s="40"/>
      <c r="I13" s="108"/>
      <c r="J13" s="109"/>
    </row>
    <row r="14" spans="1:10" ht="8.25" customHeight="1">
      <c r="A14" s="161"/>
      <c r="B14" s="159"/>
      <c r="C14" s="157"/>
      <c r="D14" s="158"/>
      <c r="E14" s="159"/>
      <c r="F14" s="160"/>
      <c r="G14" s="46"/>
      <c r="H14" s="40"/>
      <c r="I14" s="108"/>
      <c r="J14" s="109"/>
    </row>
    <row r="15" spans="1:10" ht="12.75" customHeight="1">
      <c r="A15" s="162"/>
      <c r="B15" s="163" t="s">
        <v>60</v>
      </c>
      <c r="C15" s="163"/>
      <c r="D15" s="164"/>
      <c r="E15" s="165"/>
      <c r="F15" s="166"/>
      <c r="G15" s="46"/>
      <c r="H15" s="40"/>
      <c r="I15" s="108"/>
      <c r="J15" s="109"/>
    </row>
    <row r="16" spans="1:10" ht="8.25" customHeight="1">
      <c r="A16" s="161"/>
      <c r="B16" s="159"/>
      <c r="C16" s="157"/>
      <c r="D16" s="158"/>
      <c r="E16" s="159"/>
      <c r="F16" s="160"/>
      <c r="G16" s="46"/>
      <c r="H16" s="40"/>
      <c r="I16" s="108"/>
      <c r="J16" s="109"/>
    </row>
    <row r="17" spans="1:10" ht="12.75" customHeight="1">
      <c r="A17" s="20" t="s">
        <v>133</v>
      </c>
      <c r="B17" s="46"/>
      <c r="C17" s="43"/>
      <c r="D17" s="37"/>
      <c r="E17" s="46"/>
      <c r="F17" s="46"/>
      <c r="I17" s="4"/>
      <c r="J17" s="4"/>
    </row>
    <row r="18" spans="1:10" ht="14.25" customHeight="1">
      <c r="A18" s="231" t="s">
        <v>13</v>
      </c>
      <c r="B18" s="231" t="s">
        <v>48</v>
      </c>
      <c r="C18" s="81"/>
      <c r="I18" s="4"/>
      <c r="J18" s="4"/>
    </row>
    <row r="19" spans="1:10" ht="14.25" customHeight="1">
      <c r="A19" s="228" t="s">
        <v>101</v>
      </c>
      <c r="B19" s="228" t="s">
        <v>48</v>
      </c>
      <c r="C19" s="230" t="s">
        <v>134</v>
      </c>
      <c r="I19" s="4"/>
      <c r="J19" s="4"/>
    </row>
    <row r="20" spans="1:10" ht="8.25" customHeight="1">
      <c r="A20" s="161"/>
      <c r="B20" s="159"/>
      <c r="C20" s="157"/>
      <c r="D20" s="158"/>
      <c r="E20" s="159"/>
      <c r="F20" s="160"/>
      <c r="G20" s="46"/>
      <c r="H20" s="40"/>
      <c r="I20" s="107"/>
      <c r="J20" s="107"/>
    </row>
    <row r="21" spans="1:3" ht="12.75">
      <c r="A21" s="101" t="s">
        <v>58</v>
      </c>
      <c r="B21" s="127"/>
      <c r="C21" s="87" t="s">
        <v>37</v>
      </c>
    </row>
    <row r="22" spans="1:3" ht="12.75" customHeight="1">
      <c r="A22" s="170"/>
      <c r="B22" s="170"/>
      <c r="C22" s="175"/>
    </row>
    <row r="23" spans="1:3" ht="13.5" customHeight="1">
      <c r="A23" s="177"/>
      <c r="B23" s="168"/>
      <c r="C23" s="176"/>
    </row>
    <row r="24" spans="1:3" ht="12.75">
      <c r="A24" s="170"/>
      <c r="B24" s="170"/>
      <c r="C24" s="175"/>
    </row>
    <row r="25" spans="1:2" ht="12.75">
      <c r="A25" s="4"/>
      <c r="B25" s="28"/>
    </row>
    <row r="26" spans="1:3" ht="12.75">
      <c r="A26" s="101" t="s">
        <v>38</v>
      </c>
      <c r="B26" s="127"/>
      <c r="C26" s="87" t="s">
        <v>37</v>
      </c>
    </row>
    <row r="27" spans="1:3" ht="12.75">
      <c r="A27" s="178"/>
      <c r="B27" s="170"/>
      <c r="C27" s="175"/>
    </row>
    <row r="28" spans="1:3" ht="12.75">
      <c r="A28" s="178"/>
      <c r="B28" s="170"/>
      <c r="C28" s="175"/>
    </row>
    <row r="29" spans="1:3" ht="12.75">
      <c r="A29" s="177"/>
      <c r="B29" s="168"/>
      <c r="C29" s="176"/>
    </row>
    <row r="30" spans="1:3" ht="12.75">
      <c r="A30" s="177"/>
      <c r="B30" s="168"/>
      <c r="C30" s="176"/>
    </row>
    <row r="31" spans="1:3" ht="12.75">
      <c r="A31" s="178"/>
      <c r="B31" s="170"/>
      <c r="C31" s="175"/>
    </row>
    <row r="32" spans="1:3" ht="12.75">
      <c r="A32" s="178"/>
      <c r="B32" s="170"/>
      <c r="C32" s="175"/>
    </row>
    <row r="33" spans="1:3" ht="12.75">
      <c r="A33" s="113"/>
      <c r="B33" s="179"/>
      <c r="C33" s="180"/>
    </row>
    <row r="34" spans="1:5" ht="12.75">
      <c r="A34" s="188" t="s">
        <v>65</v>
      </c>
      <c r="B34" s="185"/>
      <c r="C34" s="186"/>
      <c r="D34" s="185"/>
      <c r="E34" s="187"/>
    </row>
    <row r="35" spans="1:5" ht="12.75">
      <c r="A35" s="188" t="s">
        <v>66</v>
      </c>
      <c r="B35" s="185"/>
      <c r="C35" s="186"/>
      <c r="D35" s="185"/>
      <c r="E35" s="187"/>
    </row>
    <row r="36" spans="1:5" ht="12.75">
      <c r="A36" s="181" t="s">
        <v>73</v>
      </c>
      <c r="B36" s="181"/>
      <c r="C36" s="181"/>
      <c r="D36" s="181"/>
      <c r="E36" s="181"/>
    </row>
    <row r="37" spans="1:5" ht="12.75">
      <c r="A37" s="181" t="s">
        <v>74</v>
      </c>
      <c r="B37" s="181"/>
      <c r="C37" s="181"/>
      <c r="D37" s="181"/>
      <c r="E37" s="181"/>
    </row>
    <row r="40" spans="1:8" ht="14.25">
      <c r="A40" s="20"/>
      <c r="B40" s="46"/>
      <c r="C40" s="111"/>
      <c r="D40" s="40"/>
      <c r="E40" s="46"/>
      <c r="F40" s="46"/>
      <c r="G40" s="46"/>
      <c r="H40" s="40"/>
    </row>
    <row r="41" spans="1:8" ht="14.25">
      <c r="A41" s="20"/>
      <c r="B41" s="46"/>
      <c r="C41" s="111"/>
      <c r="D41" s="40"/>
      <c r="E41" s="46"/>
      <c r="F41" s="46"/>
      <c r="G41" s="46"/>
      <c r="H41" s="40"/>
    </row>
    <row r="42" spans="1:8" ht="14.25">
      <c r="A42" s="20"/>
      <c r="B42" s="46"/>
      <c r="C42" s="111"/>
      <c r="D42" s="40"/>
      <c r="E42" s="46"/>
      <c r="F42" s="46"/>
      <c r="G42" s="46"/>
      <c r="H42" s="40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9" ht="12.75">
      <c r="A49" s="44"/>
    </row>
    <row r="63" ht="12.75" customHeight="1"/>
    <row r="66" ht="12.75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5"/>
  <sheetViews>
    <sheetView showGridLines="0" workbookViewId="0" topLeftCell="A1">
      <selection activeCell="B28" sqref="B28"/>
    </sheetView>
  </sheetViews>
  <sheetFormatPr defaultColWidth="9.140625" defaultRowHeight="12.75"/>
  <cols>
    <col min="1" max="1" width="20.28125" style="0" customWidth="1"/>
    <col min="2" max="2" width="17.7109375" style="0" customWidth="1"/>
    <col min="3" max="3" width="25.710937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5.00390625" style="0" customWidth="1"/>
    <col min="8" max="8" width="5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5"/>
      <c r="C2" s="2" t="s">
        <v>121</v>
      </c>
    </row>
    <row r="3" spans="2:3" ht="27.75" customHeight="1">
      <c r="B3" s="205"/>
      <c r="C3" s="2" t="s">
        <v>82</v>
      </c>
    </row>
    <row r="4" spans="2:3" ht="27.75" customHeight="1">
      <c r="B4" s="205"/>
      <c r="C4" s="2"/>
    </row>
    <row r="5" spans="3:10" ht="12.75" customHeight="1">
      <c r="C5" s="81"/>
      <c r="I5" s="4"/>
      <c r="J5" s="4"/>
    </row>
    <row r="8" ht="12.75">
      <c r="A8" t="s">
        <v>64</v>
      </c>
    </row>
    <row r="9" ht="12.75">
      <c r="A9" t="s">
        <v>61</v>
      </c>
    </row>
    <row r="10" ht="12.75">
      <c r="A10" t="s">
        <v>63</v>
      </c>
    </row>
    <row r="11" ht="12.75">
      <c r="A11" t="s">
        <v>62</v>
      </c>
    </row>
    <row r="13" ht="12.75">
      <c r="A13" t="s">
        <v>75</v>
      </c>
    </row>
    <row r="15" ht="12.75">
      <c r="A15" t="s">
        <v>76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33"/>
  <sheetViews>
    <sheetView showGridLines="0" zoomScale="90" zoomScaleNormal="90" workbookViewId="0" topLeftCell="A1">
      <selection activeCell="F35" sqref="F35"/>
    </sheetView>
  </sheetViews>
  <sheetFormatPr defaultColWidth="9.140625" defaultRowHeight="12.75"/>
  <cols>
    <col min="2" max="2" width="6.00390625" style="0" customWidth="1"/>
    <col min="4" max="4" width="33.00390625" style="0" customWidth="1"/>
    <col min="5" max="5" width="1.421875" style="0" customWidth="1"/>
    <col min="6" max="6" width="34.7109375" style="0" customWidth="1"/>
    <col min="7" max="7" width="6.7109375" style="0" customWidth="1"/>
    <col min="8" max="8" width="26.140625" style="0" customWidth="1"/>
  </cols>
  <sheetData>
    <row r="1" ht="31.5">
      <c r="D1" s="2" t="s">
        <v>121</v>
      </c>
    </row>
    <row r="2" ht="31.5">
      <c r="D2" s="2" t="s">
        <v>82</v>
      </c>
    </row>
    <row r="3" ht="31.5">
      <c r="D3" s="2"/>
    </row>
    <row r="4" spans="3:8" s="20" customFormat="1" ht="6" customHeight="1">
      <c r="C4" s="37"/>
      <c r="D4" s="38"/>
      <c r="E4" s="38"/>
      <c r="F4" s="38"/>
      <c r="G4" s="45"/>
      <c r="H4" s="46"/>
    </row>
    <row r="5" spans="3:8" s="20" customFormat="1" ht="12.75" customHeight="1">
      <c r="C5" s="37"/>
      <c r="D5" s="79" t="s">
        <v>128</v>
      </c>
      <c r="E5" s="38"/>
      <c r="F5" s="38"/>
      <c r="G5" s="39" t="s">
        <v>15</v>
      </c>
      <c r="H5" s="46"/>
    </row>
    <row r="6" spans="3:8" s="20" customFormat="1" ht="12.75" customHeight="1">
      <c r="C6" s="37"/>
      <c r="D6" s="79"/>
      <c r="E6" s="38"/>
      <c r="F6" s="38"/>
      <c r="G6" s="39"/>
      <c r="H6" s="46"/>
    </row>
    <row r="7" spans="3:8" s="20" customFormat="1" ht="12.75" customHeight="1">
      <c r="C7" s="37"/>
      <c r="D7" s="79" t="s">
        <v>114</v>
      </c>
      <c r="E7" s="38"/>
      <c r="F7" s="38"/>
      <c r="G7" s="39"/>
      <c r="H7" s="46"/>
    </row>
    <row r="8" spans="3:8" ht="6" customHeight="1">
      <c r="C8" s="48"/>
      <c r="D8" s="56"/>
      <c r="E8" s="56"/>
      <c r="F8" s="57"/>
      <c r="G8" s="57"/>
      <c r="H8" s="54"/>
    </row>
    <row r="9" spans="3:8" ht="14.25" customHeight="1">
      <c r="C9" s="49">
        <v>1</v>
      </c>
      <c r="D9" s="62" t="s">
        <v>81</v>
      </c>
      <c r="E9" s="58"/>
      <c r="F9" s="62" t="s">
        <v>78</v>
      </c>
      <c r="G9" s="50" t="s">
        <v>161</v>
      </c>
      <c r="H9" s="51"/>
    </row>
    <row r="10" spans="3:8" ht="12.75">
      <c r="C10" s="59"/>
      <c r="D10" s="60" t="s">
        <v>122</v>
      </c>
      <c r="E10" s="61"/>
      <c r="F10" s="184" t="s">
        <v>162</v>
      </c>
      <c r="G10" s="55"/>
      <c r="H10" s="54"/>
    </row>
    <row r="11" spans="3:8" ht="12.75">
      <c r="C11" s="59"/>
      <c r="D11" s="60"/>
      <c r="E11" s="61"/>
      <c r="F11" s="184"/>
      <c r="G11" s="55"/>
      <c r="H11" s="54"/>
    </row>
    <row r="12" spans="3:8" ht="6" customHeight="1">
      <c r="C12" s="48"/>
      <c r="D12" s="56"/>
      <c r="E12" s="56"/>
      <c r="F12" s="57"/>
      <c r="G12" s="57"/>
      <c r="H12" s="54"/>
    </row>
    <row r="13" spans="3:8" ht="12.75">
      <c r="C13" s="49">
        <v>2</v>
      </c>
      <c r="D13" s="62" t="s">
        <v>79</v>
      </c>
      <c r="E13" s="58"/>
      <c r="F13" s="62" t="s">
        <v>14</v>
      </c>
      <c r="G13" s="50" t="s">
        <v>143</v>
      </c>
      <c r="H13" s="51"/>
    </row>
    <row r="14" spans="3:7" ht="12.75">
      <c r="C14" s="59"/>
      <c r="D14" s="60" t="s">
        <v>144</v>
      </c>
      <c r="E14" s="53"/>
      <c r="F14" s="184" t="s">
        <v>123</v>
      </c>
      <c r="G14" s="63"/>
    </row>
    <row r="15" spans="3:7" ht="12.75">
      <c r="C15" s="59"/>
      <c r="D15" s="60" t="s">
        <v>145</v>
      </c>
      <c r="E15" s="53"/>
      <c r="F15" s="184" t="s">
        <v>146</v>
      </c>
      <c r="G15" s="63"/>
    </row>
    <row r="16" spans="3:7" ht="12.75">
      <c r="C16" s="59"/>
      <c r="D16" s="60"/>
      <c r="E16" s="53"/>
      <c r="F16" s="184" t="s">
        <v>147</v>
      </c>
      <c r="G16" s="63"/>
    </row>
    <row r="17" spans="3:7" ht="12.75">
      <c r="C17" s="59"/>
      <c r="D17" s="60"/>
      <c r="E17" s="53"/>
      <c r="F17" s="184" t="s">
        <v>148</v>
      </c>
      <c r="G17" s="63"/>
    </row>
    <row r="18" spans="3:7" ht="12.75">
      <c r="C18" s="59"/>
      <c r="D18" s="60"/>
      <c r="E18" s="53"/>
      <c r="F18" s="184" t="s">
        <v>149</v>
      </c>
      <c r="G18" s="63"/>
    </row>
    <row r="19" spans="3:7" ht="6" customHeight="1">
      <c r="C19" s="48"/>
      <c r="D19" s="64"/>
      <c r="E19" s="56"/>
      <c r="F19" s="57"/>
      <c r="G19" s="48"/>
    </row>
    <row r="20" spans="3:7" ht="12.75">
      <c r="C20" s="78"/>
      <c r="D20" s="221" t="s">
        <v>130</v>
      </c>
      <c r="E20" s="224"/>
      <c r="F20" s="221"/>
      <c r="G20" s="222"/>
    </row>
    <row r="21" spans="3:7" ht="12.75">
      <c r="C21" s="37"/>
      <c r="D21" s="218"/>
      <c r="E21" s="38"/>
      <c r="F21" s="218"/>
      <c r="G21" s="45"/>
    </row>
    <row r="22" spans="3:7" ht="12.75">
      <c r="C22" s="122"/>
      <c r="D22" s="227" t="s">
        <v>115</v>
      </c>
      <c r="E22" s="225"/>
      <c r="F22" s="226"/>
      <c r="G22" s="223"/>
    </row>
    <row r="23" spans="3:7" ht="6" customHeight="1">
      <c r="C23" s="48"/>
      <c r="D23" s="64"/>
      <c r="E23" s="56"/>
      <c r="F23" s="57"/>
      <c r="G23" s="48"/>
    </row>
    <row r="24" spans="3:8" ht="12.75">
      <c r="C24" s="49">
        <v>1</v>
      </c>
      <c r="D24" s="62" t="s">
        <v>77</v>
      </c>
      <c r="E24" s="58"/>
      <c r="F24" s="62" t="s">
        <v>13</v>
      </c>
      <c r="G24" s="50" t="s">
        <v>131</v>
      </c>
      <c r="H24" s="44"/>
    </row>
    <row r="25" spans="3:7" ht="12.75">
      <c r="C25" s="66"/>
      <c r="D25" s="65"/>
      <c r="E25" s="53"/>
      <c r="F25" s="184" t="s">
        <v>132</v>
      </c>
      <c r="G25" s="66"/>
    </row>
    <row r="26" spans="3:7" ht="12.75">
      <c r="C26" s="66"/>
      <c r="D26" s="202"/>
      <c r="E26" s="53"/>
      <c r="F26" s="184"/>
      <c r="G26" s="66"/>
    </row>
    <row r="27" spans="3:7" ht="6" customHeight="1">
      <c r="C27" s="48"/>
      <c r="D27" s="67"/>
      <c r="E27" s="56"/>
      <c r="F27" s="68"/>
      <c r="G27" s="48"/>
    </row>
    <row r="28" spans="3:8" ht="12.75">
      <c r="C28" s="49">
        <v>2</v>
      </c>
      <c r="D28" s="62" t="s">
        <v>47</v>
      </c>
      <c r="E28" s="58"/>
      <c r="F28" s="62" t="s">
        <v>46</v>
      </c>
      <c r="G28" s="69" t="s">
        <v>150</v>
      </c>
      <c r="H28" s="51"/>
    </row>
    <row r="29" spans="3:7" ht="12.75">
      <c r="C29" s="102"/>
      <c r="D29" s="65" t="s">
        <v>151</v>
      </c>
      <c r="E29" s="53"/>
      <c r="F29" s="52" t="s">
        <v>154</v>
      </c>
      <c r="G29" s="66"/>
    </row>
    <row r="30" spans="3:7" ht="12.75">
      <c r="C30" s="102"/>
      <c r="D30" s="65" t="s">
        <v>152</v>
      </c>
      <c r="E30" s="53"/>
      <c r="F30" s="52" t="s">
        <v>155</v>
      </c>
      <c r="G30" s="63"/>
    </row>
    <row r="31" spans="3:7" ht="12.75">
      <c r="C31" s="102"/>
      <c r="D31" s="65" t="s">
        <v>153</v>
      </c>
      <c r="E31" s="53"/>
      <c r="F31" s="52"/>
      <c r="G31" s="63"/>
    </row>
    <row r="32" spans="3:7" ht="6" customHeight="1">
      <c r="C32" s="48"/>
      <c r="D32" s="70"/>
      <c r="E32" s="56"/>
      <c r="F32" s="57"/>
      <c r="G32" s="48"/>
    </row>
    <row r="33" ht="12.75">
      <c r="D33" s="221" t="s">
        <v>129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7"/>
  <sheetViews>
    <sheetView showGridLines="0" zoomScale="90" zoomScaleNormal="90" workbookViewId="0" topLeftCell="A1">
      <selection activeCell="N38" sqref="N38"/>
    </sheetView>
  </sheetViews>
  <sheetFormatPr defaultColWidth="9.140625" defaultRowHeight="12.75"/>
  <cols>
    <col min="1" max="1" width="7.7109375" style="0" customWidth="1"/>
    <col min="2" max="2" width="6.28125" style="0" customWidth="1"/>
    <col min="3" max="3" width="33.140625" style="0" customWidth="1"/>
    <col min="4" max="4" width="5.57421875" style="0" customWidth="1"/>
    <col min="5" max="5" width="2.8515625" style="0" customWidth="1"/>
    <col min="6" max="6" width="5.57421875" style="0" customWidth="1"/>
    <col min="7" max="15" width="4.7109375" style="0" customWidth="1"/>
    <col min="16" max="16" width="6.00390625" style="0" customWidth="1"/>
    <col min="18" max="18" width="11.7109375" style="0" customWidth="1"/>
  </cols>
  <sheetData>
    <row r="2" spans="3:5" ht="31.5">
      <c r="C2" s="2" t="s">
        <v>118</v>
      </c>
      <c r="D2" s="205"/>
      <c r="E2" s="2"/>
    </row>
    <row r="3" spans="3:5" ht="31.5">
      <c r="C3" s="2" t="s">
        <v>119</v>
      </c>
      <c r="D3" s="205"/>
      <c r="E3" s="2"/>
    </row>
    <row r="4" spans="3:5" ht="31.5">
      <c r="C4" s="205"/>
      <c r="D4" s="205"/>
      <c r="E4" s="2"/>
    </row>
    <row r="5" spans="4:5" ht="15" customHeight="1">
      <c r="D5" s="3"/>
      <c r="E5" s="3"/>
    </row>
    <row r="6" spans="2:16" ht="15.75" customHeight="1">
      <c r="B6" s="3" t="s">
        <v>16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2:7" ht="15" customHeight="1">
      <c r="B7" s="4"/>
      <c r="C7" s="4"/>
      <c r="D7" s="4"/>
      <c r="E7" s="4"/>
      <c r="F7" s="4"/>
      <c r="G7" s="4"/>
    </row>
    <row r="8" spans="2:6" ht="12.75" customHeight="1">
      <c r="B8" s="7" t="s">
        <v>56</v>
      </c>
      <c r="C8" s="7" t="s">
        <v>1</v>
      </c>
      <c r="D8" s="7" t="s">
        <v>83</v>
      </c>
      <c r="E8" s="95"/>
      <c r="F8" s="73" t="s">
        <v>84</v>
      </c>
    </row>
    <row r="9" spans="2:6" ht="3.75" customHeight="1">
      <c r="B9" s="14"/>
      <c r="C9" s="15"/>
      <c r="D9" s="75"/>
      <c r="E9" s="145"/>
      <c r="F9" s="37"/>
    </row>
    <row r="10" spans="2:6" s="20" customFormat="1" ht="12.75">
      <c r="B10" s="77">
        <v>1</v>
      </c>
      <c r="C10" s="62" t="s">
        <v>79</v>
      </c>
      <c r="D10" s="76">
        <v>0</v>
      </c>
      <c r="E10" s="73"/>
      <c r="F10" s="73" t="s">
        <v>85</v>
      </c>
    </row>
    <row r="11" spans="2:6" ht="3.75" customHeight="1">
      <c r="B11" s="14"/>
      <c r="C11" s="22"/>
      <c r="D11" s="22"/>
      <c r="E11" s="146"/>
      <c r="F11" s="37"/>
    </row>
    <row r="12" spans="2:6" s="20" customFormat="1" ht="12.75">
      <c r="B12" s="76">
        <v>1</v>
      </c>
      <c r="C12" s="62" t="s">
        <v>78</v>
      </c>
      <c r="D12" s="77">
        <v>0</v>
      </c>
      <c r="E12" s="51"/>
      <c r="F12" s="73" t="s">
        <v>86</v>
      </c>
    </row>
    <row r="13" spans="2:6" ht="3.75" customHeight="1">
      <c r="B13" s="22"/>
      <c r="C13" s="22"/>
      <c r="D13" s="135"/>
      <c r="E13" s="146"/>
      <c r="F13" s="37"/>
    </row>
    <row r="14" spans="2:6" s="20" customFormat="1" ht="12.75">
      <c r="B14" s="76">
        <v>1</v>
      </c>
      <c r="C14" s="62" t="s">
        <v>81</v>
      </c>
      <c r="D14" s="77">
        <v>0</v>
      </c>
      <c r="E14" s="51"/>
      <c r="F14" s="73" t="s">
        <v>87</v>
      </c>
    </row>
    <row r="15" spans="2:6" ht="3.75" customHeight="1">
      <c r="B15" s="135"/>
      <c r="C15" s="22"/>
      <c r="D15" s="135"/>
      <c r="E15" s="146"/>
      <c r="F15" s="37"/>
    </row>
    <row r="16" spans="2:6" s="20" customFormat="1" ht="12.75">
      <c r="B16" s="76">
        <v>1</v>
      </c>
      <c r="C16" s="62" t="s">
        <v>80</v>
      </c>
      <c r="D16" s="77">
        <v>0</v>
      </c>
      <c r="E16" s="51"/>
      <c r="F16" s="73" t="s">
        <v>88</v>
      </c>
    </row>
    <row r="17" spans="2:6" ht="3.75" customHeight="1">
      <c r="B17" s="135"/>
      <c r="C17" s="22"/>
      <c r="D17" s="135"/>
      <c r="E17" s="146"/>
      <c r="F17" s="37"/>
    </row>
    <row r="18" spans="2:6" s="20" customFormat="1" ht="12.75">
      <c r="B18" s="76">
        <v>5</v>
      </c>
      <c r="C18" s="62" t="s">
        <v>47</v>
      </c>
      <c r="D18" s="77">
        <v>1</v>
      </c>
      <c r="E18" s="51"/>
      <c r="F18" s="73" t="s">
        <v>89</v>
      </c>
    </row>
    <row r="19" spans="2:6" ht="3.75" customHeight="1">
      <c r="B19" s="135"/>
      <c r="C19" s="22"/>
      <c r="D19" s="135"/>
      <c r="E19" s="146"/>
      <c r="F19" s="37"/>
    </row>
    <row r="20" spans="2:6" s="20" customFormat="1" ht="12.75">
      <c r="B20" s="77">
        <v>6</v>
      </c>
      <c r="C20" s="62" t="s">
        <v>46</v>
      </c>
      <c r="D20" s="77">
        <v>6</v>
      </c>
      <c r="E20" s="51"/>
      <c r="F20" s="73" t="s">
        <v>90</v>
      </c>
    </row>
    <row r="21" spans="2:6" ht="3.75" customHeight="1">
      <c r="B21" s="135"/>
      <c r="C21" s="36"/>
      <c r="D21" s="154"/>
      <c r="E21" s="146"/>
      <c r="F21" s="37"/>
    </row>
    <row r="22" spans="2:6" s="20" customFormat="1" ht="12.75">
      <c r="B22" s="76">
        <v>6</v>
      </c>
      <c r="C22" s="62" t="s">
        <v>52</v>
      </c>
      <c r="D22" s="76">
        <v>6</v>
      </c>
      <c r="E22" s="51"/>
      <c r="F22" s="73" t="s">
        <v>92</v>
      </c>
    </row>
    <row r="23" spans="2:6" ht="3.75" customHeight="1">
      <c r="B23" s="135"/>
      <c r="C23" s="36"/>
      <c r="D23" s="154"/>
      <c r="E23" s="146"/>
      <c r="F23" s="40"/>
    </row>
    <row r="24" spans="2:6" s="20" customFormat="1" ht="12.75">
      <c r="B24" s="76">
        <v>8</v>
      </c>
      <c r="C24" s="62" t="s">
        <v>13</v>
      </c>
      <c r="D24" s="77">
        <v>10</v>
      </c>
      <c r="E24" s="51"/>
      <c r="F24" s="73" t="s">
        <v>91</v>
      </c>
    </row>
    <row r="25" spans="2:6" ht="3.75" customHeight="1">
      <c r="B25" s="135"/>
      <c r="C25" s="213"/>
      <c r="D25" s="154"/>
      <c r="E25" s="146"/>
      <c r="F25" s="40"/>
    </row>
    <row r="26" spans="2:6" s="20" customFormat="1" ht="12.75">
      <c r="B26" s="76">
        <v>8</v>
      </c>
      <c r="C26" s="62" t="s">
        <v>14</v>
      </c>
      <c r="D26" s="76">
        <v>10</v>
      </c>
      <c r="E26" s="51"/>
      <c r="F26" s="73" t="s">
        <v>57</v>
      </c>
    </row>
    <row r="27" spans="2:6" ht="3.75" customHeight="1">
      <c r="B27" s="135"/>
      <c r="C27" s="213"/>
      <c r="D27" s="154"/>
      <c r="E27" s="146"/>
      <c r="F27" s="40"/>
    </row>
    <row r="28" spans="2:6" s="20" customFormat="1" ht="12.75">
      <c r="B28" s="76">
        <v>10</v>
      </c>
      <c r="C28" s="62" t="s">
        <v>77</v>
      </c>
      <c r="D28" s="77">
        <v>11</v>
      </c>
      <c r="E28" s="51"/>
      <c r="F28" s="156"/>
    </row>
    <row r="29" spans="2:6" ht="3.75" customHeight="1">
      <c r="B29" s="128"/>
      <c r="C29" s="129"/>
      <c r="D29" s="130"/>
      <c r="E29" s="146"/>
      <c r="F29" s="40"/>
    </row>
    <row r="30" spans="2:16" ht="12.7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2:4" ht="12.75">
      <c r="B31" s="156" t="s">
        <v>93</v>
      </c>
      <c r="D31" s="73"/>
    </row>
    <row r="33" ht="12.75">
      <c r="B33" s="44" t="s">
        <v>94</v>
      </c>
    </row>
    <row r="34" ht="6" customHeight="1"/>
    <row r="35" ht="12.75">
      <c r="B35" s="44" t="s">
        <v>95</v>
      </c>
    </row>
    <row r="36" ht="6" customHeight="1"/>
    <row r="37" ht="12.75">
      <c r="B37" s="44" t="s">
        <v>96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8"/>
  <sheetViews>
    <sheetView showGridLines="0" zoomScale="90" zoomScaleNormal="90" workbookViewId="0" topLeftCell="A1">
      <selection activeCell="H37" sqref="H37"/>
    </sheetView>
  </sheetViews>
  <sheetFormatPr defaultColWidth="9.140625" defaultRowHeight="12.75"/>
  <cols>
    <col min="2" max="2" width="4.57421875" style="0" customWidth="1"/>
    <col min="3" max="3" width="23.421875" style="0" customWidth="1"/>
    <col min="4" max="4" width="20.8515625" style="0" customWidth="1"/>
    <col min="5" max="5" width="20.28125" style="0" customWidth="1"/>
    <col min="6" max="6" width="21.140625" style="0" customWidth="1"/>
    <col min="7" max="7" width="18.57421875" style="0" customWidth="1"/>
  </cols>
  <sheetData>
    <row r="2" spans="3:7" ht="31.5" customHeight="1">
      <c r="C2" s="2"/>
      <c r="D2" s="2" t="s">
        <v>121</v>
      </c>
      <c r="E2" s="80"/>
      <c r="F2" s="47"/>
      <c r="G2" s="47"/>
    </row>
    <row r="3" spans="3:7" ht="31.5" customHeight="1">
      <c r="C3" s="2"/>
      <c r="D3" s="2" t="s">
        <v>82</v>
      </c>
      <c r="E3" s="81"/>
      <c r="F3" s="47"/>
      <c r="G3" s="47"/>
    </row>
    <row r="4" spans="3:7" ht="31.5" customHeight="1">
      <c r="C4" s="2"/>
      <c r="D4" s="2"/>
      <c r="E4" s="81"/>
      <c r="F4" s="47"/>
      <c r="G4" s="47"/>
    </row>
    <row r="5" spans="3:4" ht="18.75" customHeight="1">
      <c r="C5" s="82"/>
      <c r="D5" s="82" t="s">
        <v>17</v>
      </c>
    </row>
    <row r="6" spans="2:8" ht="6" customHeight="1">
      <c r="B6" s="83"/>
      <c r="C6" s="83"/>
      <c r="D6" s="83"/>
      <c r="E6" s="83"/>
      <c r="F6" s="83"/>
      <c r="G6" s="83"/>
      <c r="H6" s="4"/>
    </row>
    <row r="7" spans="2:7" ht="15" customHeight="1">
      <c r="B7" s="84"/>
      <c r="C7" s="85" t="s">
        <v>18</v>
      </c>
      <c r="D7" s="85" t="s">
        <v>19</v>
      </c>
      <c r="E7" s="85" t="s">
        <v>20</v>
      </c>
      <c r="F7" s="85" t="s">
        <v>21</v>
      </c>
      <c r="G7" s="85" t="s">
        <v>22</v>
      </c>
    </row>
    <row r="8" spans="2:8" ht="6" customHeight="1">
      <c r="B8" s="86"/>
      <c r="C8" s="86"/>
      <c r="D8" s="86"/>
      <c r="E8" s="86"/>
      <c r="F8" s="86"/>
      <c r="G8" s="86"/>
      <c r="H8" s="4"/>
    </row>
    <row r="9" spans="2:7" ht="12.75" customHeight="1">
      <c r="B9" s="87">
        <v>1</v>
      </c>
      <c r="C9" s="100" t="s">
        <v>46</v>
      </c>
      <c r="D9" s="88" t="s">
        <v>98</v>
      </c>
      <c r="E9" s="87" t="s">
        <v>103</v>
      </c>
      <c r="F9" s="87" t="s">
        <v>49</v>
      </c>
      <c r="G9" s="87"/>
    </row>
    <row r="10" spans="2:8" ht="6" customHeight="1">
      <c r="B10" s="89"/>
      <c r="C10" s="89"/>
      <c r="D10" s="90"/>
      <c r="E10" s="89"/>
      <c r="F10" s="89"/>
      <c r="G10" s="91"/>
      <c r="H10" s="4"/>
    </row>
    <row r="11" spans="2:7" ht="12.75" customHeight="1">
      <c r="B11" s="87">
        <v>2</v>
      </c>
      <c r="C11" s="100" t="s">
        <v>47</v>
      </c>
      <c r="D11" s="88" t="s">
        <v>40</v>
      </c>
      <c r="E11" s="87" t="s">
        <v>59</v>
      </c>
      <c r="F11" s="87" t="s">
        <v>104</v>
      </c>
      <c r="G11" s="87"/>
    </row>
    <row r="12" spans="2:7" ht="6" customHeight="1">
      <c r="B12" s="89"/>
      <c r="C12" s="89"/>
      <c r="D12" s="90"/>
      <c r="E12" s="89"/>
      <c r="F12" s="89"/>
      <c r="G12" s="91"/>
    </row>
    <row r="13" spans="2:7" ht="12.75" customHeight="1">
      <c r="B13" s="87">
        <v>3</v>
      </c>
      <c r="C13" s="100" t="s">
        <v>78</v>
      </c>
      <c r="D13" s="88" t="s">
        <v>97</v>
      </c>
      <c r="E13" s="87" t="s">
        <v>45</v>
      </c>
      <c r="F13" s="87" t="s">
        <v>44</v>
      </c>
      <c r="G13" s="87"/>
    </row>
    <row r="14" spans="2:7" ht="6" customHeight="1">
      <c r="B14" s="89"/>
      <c r="C14" s="89"/>
      <c r="D14" s="90"/>
      <c r="E14" s="89"/>
      <c r="F14" s="89"/>
      <c r="G14" s="91"/>
    </row>
    <row r="15" spans="2:7" ht="12.75" customHeight="1">
      <c r="B15" s="87">
        <v>4</v>
      </c>
      <c r="C15" s="100" t="s">
        <v>81</v>
      </c>
      <c r="D15" s="88" t="s">
        <v>40</v>
      </c>
      <c r="E15" s="87" t="s">
        <v>105</v>
      </c>
      <c r="F15" s="87" t="s">
        <v>106</v>
      </c>
      <c r="G15" s="92"/>
    </row>
    <row r="16" spans="2:7" ht="6" customHeight="1">
      <c r="B16" s="89"/>
      <c r="C16" s="89"/>
      <c r="D16" s="90"/>
      <c r="E16" s="89"/>
      <c r="F16" s="89"/>
      <c r="G16" s="89"/>
    </row>
    <row r="17" spans="2:7" ht="12.75" customHeight="1">
      <c r="B17" s="87">
        <v>5</v>
      </c>
      <c r="C17" s="100" t="s">
        <v>52</v>
      </c>
      <c r="D17" s="88" t="s">
        <v>40</v>
      </c>
      <c r="E17" s="87" t="s">
        <v>55</v>
      </c>
      <c r="F17" s="87" t="s">
        <v>107</v>
      </c>
      <c r="G17" s="92"/>
    </row>
    <row r="18" spans="2:7" ht="6" customHeight="1">
      <c r="B18" s="89"/>
      <c r="C18" s="89"/>
      <c r="D18" s="90"/>
      <c r="E18" s="89"/>
      <c r="F18" s="89"/>
      <c r="G18" s="91"/>
    </row>
    <row r="19" spans="2:7" ht="12.75" customHeight="1">
      <c r="B19" s="87">
        <v>6</v>
      </c>
      <c r="C19" s="100" t="s">
        <v>14</v>
      </c>
      <c r="D19" s="88" t="s">
        <v>40</v>
      </c>
      <c r="E19" s="87" t="s">
        <v>108</v>
      </c>
      <c r="F19" s="87" t="s">
        <v>51</v>
      </c>
      <c r="G19" s="87"/>
    </row>
    <row r="20" spans="2:7" ht="6" customHeight="1">
      <c r="B20" s="89"/>
      <c r="C20" s="89"/>
      <c r="D20" s="90"/>
      <c r="E20" s="89"/>
      <c r="F20" s="89"/>
      <c r="G20" s="91"/>
    </row>
    <row r="21" spans="2:7" ht="12.75" customHeight="1">
      <c r="B21" s="87">
        <v>7</v>
      </c>
      <c r="C21" s="100" t="s">
        <v>77</v>
      </c>
      <c r="D21" s="88" t="s">
        <v>40</v>
      </c>
      <c r="E21" s="87" t="s">
        <v>50</v>
      </c>
      <c r="F21" s="87" t="s">
        <v>109</v>
      </c>
      <c r="G21" s="87"/>
    </row>
    <row r="22" spans="2:7" ht="6" customHeight="1">
      <c r="B22" s="89"/>
      <c r="C22" s="89"/>
      <c r="D22" s="90"/>
      <c r="E22" s="89"/>
      <c r="F22" s="89"/>
      <c r="G22" s="91"/>
    </row>
    <row r="23" spans="2:7" ht="12.75" customHeight="1">
      <c r="B23" s="87">
        <v>8</v>
      </c>
      <c r="C23" s="100" t="s">
        <v>80</v>
      </c>
      <c r="D23" s="88" t="s">
        <v>40</v>
      </c>
      <c r="E23" s="87" t="s">
        <v>110</v>
      </c>
      <c r="F23" s="87" t="s">
        <v>41</v>
      </c>
      <c r="G23" s="87" t="s">
        <v>42</v>
      </c>
    </row>
    <row r="24" spans="2:7" ht="6" customHeight="1">
      <c r="B24" s="89"/>
      <c r="C24" s="90"/>
      <c r="D24" s="90"/>
      <c r="E24" s="89"/>
      <c r="F24" s="89"/>
      <c r="G24" s="91"/>
    </row>
    <row r="25" spans="2:7" ht="12.75" customHeight="1">
      <c r="B25" s="87">
        <v>9</v>
      </c>
      <c r="C25" s="100" t="s">
        <v>13</v>
      </c>
      <c r="D25" s="88" t="s">
        <v>40</v>
      </c>
      <c r="E25" s="87" t="s">
        <v>51</v>
      </c>
      <c r="F25" s="87" t="s">
        <v>42</v>
      </c>
      <c r="G25" s="92"/>
    </row>
    <row r="26" spans="2:7" ht="6" customHeight="1">
      <c r="B26" s="89"/>
      <c r="C26" s="90"/>
      <c r="D26" s="90"/>
      <c r="E26" s="89"/>
      <c r="F26" s="89"/>
      <c r="G26" s="91"/>
    </row>
    <row r="27" spans="2:7" ht="12.75" customHeight="1">
      <c r="B27" s="87">
        <v>10</v>
      </c>
      <c r="C27" s="100" t="s">
        <v>79</v>
      </c>
      <c r="D27" s="88" t="s">
        <v>40</v>
      </c>
      <c r="E27" s="87" t="s">
        <v>102</v>
      </c>
      <c r="F27" s="87" t="s">
        <v>104</v>
      </c>
      <c r="G27" s="92"/>
    </row>
    <row r="28" spans="2:7" ht="6" customHeight="1">
      <c r="B28" s="89"/>
      <c r="C28" s="90"/>
      <c r="D28" s="90"/>
      <c r="E28" s="89"/>
      <c r="F28" s="89"/>
      <c r="G28" s="9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1"/>
  <sheetViews>
    <sheetView showGridLines="0" zoomScale="90" zoomScaleNormal="90" workbookViewId="0" topLeftCell="A1">
      <selection activeCell="H31" sqref="H31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24.57421875" style="0" customWidth="1"/>
    <col min="4" max="4" width="18.57421875" style="0" customWidth="1"/>
    <col min="5" max="5" width="16.140625" style="0" customWidth="1"/>
    <col min="6" max="6" width="12.421875" style="0" customWidth="1"/>
    <col min="7" max="7" width="5.7109375" style="0" customWidth="1"/>
  </cols>
  <sheetData>
    <row r="2" ht="31.5">
      <c r="C2" s="2" t="s">
        <v>121</v>
      </c>
    </row>
    <row r="3" ht="31.5">
      <c r="C3" s="2" t="s">
        <v>82</v>
      </c>
    </row>
    <row r="4" ht="31.5">
      <c r="C4" s="2"/>
    </row>
    <row r="5" ht="12.75" customHeight="1">
      <c r="C5" s="2"/>
    </row>
    <row r="6" ht="12.75" customHeight="1">
      <c r="C6" s="2"/>
    </row>
    <row r="7" ht="12.75" customHeight="1">
      <c r="C7" s="2"/>
    </row>
    <row r="8" ht="12.75" customHeight="1">
      <c r="C8" s="2"/>
    </row>
    <row r="9" ht="12.75" customHeight="1">
      <c r="C9" s="2"/>
    </row>
    <row r="10" ht="12.75" customHeight="1">
      <c r="C10" s="2"/>
    </row>
    <row r="12" ht="12.75">
      <c r="C12" s="44" t="s">
        <v>116</v>
      </c>
    </row>
    <row r="14" spans="1:6" ht="12.75">
      <c r="A14" s="232" t="s">
        <v>137</v>
      </c>
      <c r="B14" s="232"/>
      <c r="C14" s="229" t="s">
        <v>138</v>
      </c>
      <c r="D14" s="229"/>
      <c r="E14" s="229"/>
      <c r="F14" s="229"/>
    </row>
    <row r="15" spans="1:6" ht="12.75">
      <c r="A15" s="229"/>
      <c r="B15" s="229"/>
      <c r="C15" s="229"/>
      <c r="D15" s="229"/>
      <c r="E15" s="229"/>
      <c r="F15" s="229"/>
    </row>
    <row r="16" spans="1:6" ht="12.75">
      <c r="A16" s="137" t="s">
        <v>15</v>
      </c>
      <c r="B16" s="138" t="s">
        <v>23</v>
      </c>
      <c r="C16" s="138" t="s">
        <v>24</v>
      </c>
      <c r="D16" s="204" t="s">
        <v>69</v>
      </c>
      <c r="E16" s="204" t="s">
        <v>70</v>
      </c>
      <c r="F16" s="204" t="s">
        <v>71</v>
      </c>
    </row>
    <row r="17" spans="1:6" ht="12.75">
      <c r="A17" s="139" t="s">
        <v>53</v>
      </c>
      <c r="B17" s="206" t="s">
        <v>14</v>
      </c>
      <c r="C17" s="206" t="s">
        <v>80</v>
      </c>
      <c r="D17" s="207" t="s">
        <v>99</v>
      </c>
      <c r="E17" s="207" t="s">
        <v>139</v>
      </c>
      <c r="F17" s="208">
        <v>0.8958333333333334</v>
      </c>
    </row>
    <row r="18" spans="1:6" ht="12.75">
      <c r="A18" s="139" t="s">
        <v>53</v>
      </c>
      <c r="B18" s="206" t="s">
        <v>13</v>
      </c>
      <c r="C18" s="206" t="s">
        <v>48</v>
      </c>
      <c r="D18" s="207" t="s">
        <v>99</v>
      </c>
      <c r="E18" s="207" t="s">
        <v>139</v>
      </c>
      <c r="F18" s="208">
        <v>0.84375</v>
      </c>
    </row>
    <row r="19" spans="1:6" ht="12.75">
      <c r="A19" s="139" t="s">
        <v>53</v>
      </c>
      <c r="B19" s="140" t="s">
        <v>101</v>
      </c>
      <c r="C19" s="140" t="s">
        <v>100</v>
      </c>
      <c r="D19" s="209" t="s">
        <v>117</v>
      </c>
      <c r="E19" s="209" t="s">
        <v>139</v>
      </c>
      <c r="F19" s="210">
        <v>0.8958333333333334</v>
      </c>
    </row>
    <row r="20" spans="1:6" ht="12.75">
      <c r="A20" s="139" t="s">
        <v>53</v>
      </c>
      <c r="B20" s="140" t="s">
        <v>81</v>
      </c>
      <c r="C20" s="140" t="s">
        <v>47</v>
      </c>
      <c r="D20" s="209" t="s">
        <v>99</v>
      </c>
      <c r="E20" s="209" t="s">
        <v>140</v>
      </c>
      <c r="F20" s="210">
        <v>0.90625</v>
      </c>
    </row>
    <row r="21" spans="1:6" ht="12.75">
      <c r="A21" s="139" t="s">
        <v>53</v>
      </c>
      <c r="B21" s="140" t="s">
        <v>43</v>
      </c>
      <c r="C21" s="140" t="s">
        <v>79</v>
      </c>
      <c r="D21" s="209" t="s">
        <v>141</v>
      </c>
      <c r="E21" s="209" t="s">
        <v>142</v>
      </c>
      <c r="F21" s="210">
        <v>0.875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4"/>
  <sheetViews>
    <sheetView showGridLines="0" zoomScale="90" zoomScaleNormal="90" workbookViewId="0" topLeftCell="A1">
      <selection activeCell="G30" sqref="G30"/>
    </sheetView>
  </sheetViews>
  <sheetFormatPr defaultColWidth="9.140625" defaultRowHeight="12.75"/>
  <cols>
    <col min="1" max="1" width="5.140625" style="0" customWidth="1"/>
    <col min="2" max="3" width="25.57421875" style="0" customWidth="1"/>
    <col min="4" max="5" width="28.00390625" style="0" customWidth="1"/>
  </cols>
  <sheetData>
    <row r="2" ht="31.5">
      <c r="C2" s="2" t="s">
        <v>121</v>
      </c>
    </row>
    <row r="3" ht="31.5">
      <c r="C3" s="2" t="s">
        <v>82</v>
      </c>
    </row>
    <row r="4" ht="31.5">
      <c r="C4" s="2"/>
    </row>
    <row r="6" spans="1:8" ht="12.75">
      <c r="A6" s="42"/>
      <c r="B6" s="42"/>
      <c r="C6" s="42"/>
      <c r="D6" s="42"/>
      <c r="E6" s="46"/>
      <c r="F6" s="46"/>
      <c r="G6" s="46"/>
      <c r="H6" s="46"/>
    </row>
    <row r="7" spans="1:8" ht="12.75">
      <c r="A7" s="46"/>
      <c r="B7" s="46"/>
      <c r="C7" s="46"/>
      <c r="D7" s="46"/>
      <c r="E7" s="46"/>
      <c r="F7" s="46"/>
      <c r="G7" s="46"/>
      <c r="H7" s="46"/>
    </row>
    <row r="8" spans="1:8" ht="15">
      <c r="A8" s="233" t="s">
        <v>137</v>
      </c>
      <c r="B8" s="233"/>
      <c r="C8" s="234" t="s">
        <v>138</v>
      </c>
      <c r="D8" s="37"/>
      <c r="E8" s="37"/>
      <c r="F8" s="37"/>
      <c r="G8" s="37"/>
      <c r="H8" s="46"/>
    </row>
    <row r="9" spans="1:8" ht="12.75">
      <c r="A9" s="136"/>
      <c r="B9" s="136"/>
      <c r="H9" s="46"/>
    </row>
    <row r="10" spans="1:8" ht="12.75">
      <c r="A10" s="172"/>
      <c r="B10" s="173"/>
      <c r="C10" s="174"/>
      <c r="D10" s="150" t="s">
        <v>25</v>
      </c>
      <c r="E10" s="93"/>
      <c r="H10" s="46"/>
    </row>
    <row r="11" spans="1:8" ht="12.75">
      <c r="A11" s="137" t="s">
        <v>15</v>
      </c>
      <c r="B11" s="138" t="s">
        <v>23</v>
      </c>
      <c r="C11" s="138" t="s">
        <v>24</v>
      </c>
      <c r="D11" s="138" t="s">
        <v>23</v>
      </c>
      <c r="E11" s="138" t="s">
        <v>24</v>
      </c>
      <c r="F11" s="95"/>
      <c r="G11" s="37"/>
      <c r="H11" s="46"/>
    </row>
    <row r="12" spans="1:8" ht="12.75">
      <c r="A12" s="139" t="s">
        <v>53</v>
      </c>
      <c r="B12" s="206" t="s">
        <v>14</v>
      </c>
      <c r="C12" s="206" t="s">
        <v>80</v>
      </c>
      <c r="D12" s="94"/>
      <c r="E12" s="142" t="s">
        <v>26</v>
      </c>
      <c r="F12" s="97"/>
      <c r="G12" s="98"/>
      <c r="H12" s="46"/>
    </row>
    <row r="13" spans="1:7" ht="12.75">
      <c r="A13" s="139" t="s">
        <v>53</v>
      </c>
      <c r="B13" s="206" t="s">
        <v>13</v>
      </c>
      <c r="C13" s="206" t="s">
        <v>48</v>
      </c>
      <c r="D13" s="141"/>
      <c r="E13" s="142" t="s">
        <v>26</v>
      </c>
      <c r="F13" s="97"/>
      <c r="G13" s="98"/>
    </row>
    <row r="14" spans="1:7" ht="12.75">
      <c r="A14" s="139" t="s">
        <v>53</v>
      </c>
      <c r="B14" s="140" t="s">
        <v>101</v>
      </c>
      <c r="C14" s="140" t="s">
        <v>100</v>
      </c>
      <c r="D14" s="141"/>
      <c r="E14" s="142" t="s">
        <v>26</v>
      </c>
      <c r="F14" s="97"/>
      <c r="G14" s="98"/>
    </row>
    <row r="15" spans="1:7" ht="12.75">
      <c r="A15" s="139" t="s">
        <v>53</v>
      </c>
      <c r="B15" s="140" t="s">
        <v>81</v>
      </c>
      <c r="C15" s="140" t="s">
        <v>47</v>
      </c>
      <c r="D15" s="141"/>
      <c r="E15" s="142" t="s">
        <v>26</v>
      </c>
      <c r="F15" s="97"/>
      <c r="G15" s="98"/>
    </row>
    <row r="16" spans="1:7" ht="12.75">
      <c r="A16" s="139" t="s">
        <v>53</v>
      </c>
      <c r="B16" s="140" t="s">
        <v>43</v>
      </c>
      <c r="C16" s="140" t="s">
        <v>79</v>
      </c>
      <c r="D16" s="94"/>
      <c r="E16" s="96" t="s">
        <v>26</v>
      </c>
      <c r="F16" s="97"/>
      <c r="G16" s="98"/>
    </row>
    <row r="18" spans="1:5" ht="12.75">
      <c r="A18" s="172"/>
      <c r="B18" s="173"/>
      <c r="C18" s="174"/>
      <c r="D18" s="150" t="s">
        <v>54</v>
      </c>
      <c r="E18" s="93"/>
    </row>
    <row r="19" spans="1:6" ht="12.75">
      <c r="A19" s="137" t="s">
        <v>15</v>
      </c>
      <c r="B19" s="138" t="s">
        <v>23</v>
      </c>
      <c r="C19" s="138" t="s">
        <v>24</v>
      </c>
      <c r="D19" s="138" t="s">
        <v>23</v>
      </c>
      <c r="E19" s="138" t="s">
        <v>24</v>
      </c>
      <c r="F19" s="54"/>
    </row>
    <row r="20" spans="1:6" ht="12.75">
      <c r="A20" s="139" t="s">
        <v>53</v>
      </c>
      <c r="B20" s="206" t="s">
        <v>14</v>
      </c>
      <c r="C20" s="206" t="s">
        <v>80</v>
      </c>
      <c r="D20" s="200"/>
      <c r="E20" s="148"/>
      <c r="F20" s="143"/>
    </row>
    <row r="21" spans="1:6" ht="12.75">
      <c r="A21" s="139" t="s">
        <v>53</v>
      </c>
      <c r="B21" s="206" t="s">
        <v>13</v>
      </c>
      <c r="C21" s="206" t="s">
        <v>48</v>
      </c>
      <c r="D21" s="148"/>
      <c r="E21" s="151"/>
      <c r="F21" s="143"/>
    </row>
    <row r="22" spans="1:6" ht="12.75">
      <c r="A22" s="139" t="s">
        <v>53</v>
      </c>
      <c r="B22" s="140" t="s">
        <v>101</v>
      </c>
      <c r="C22" s="140" t="s">
        <v>100</v>
      </c>
      <c r="D22" s="151"/>
      <c r="E22" s="142" t="s">
        <v>26</v>
      </c>
      <c r="F22" s="143"/>
    </row>
    <row r="23" spans="1:6" ht="12.75">
      <c r="A23" s="139" t="s">
        <v>53</v>
      </c>
      <c r="B23" s="140" t="s">
        <v>81</v>
      </c>
      <c r="C23" s="140" t="s">
        <v>47</v>
      </c>
      <c r="D23" s="148"/>
      <c r="E23" s="151"/>
      <c r="F23" s="143"/>
    </row>
    <row r="24" spans="1:6" ht="12.75">
      <c r="A24" s="139" t="s">
        <v>53</v>
      </c>
      <c r="B24" s="140" t="s">
        <v>43</v>
      </c>
      <c r="C24" s="140" t="s">
        <v>79</v>
      </c>
      <c r="D24" s="151"/>
      <c r="E24" s="151"/>
      <c r="F24" s="14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H32"/>
  <sheetViews>
    <sheetView showGridLines="0" zoomScale="90" zoomScaleNormal="90" workbookViewId="0" topLeftCell="A1">
      <selection activeCell="K32" sqref="K32"/>
    </sheetView>
  </sheetViews>
  <sheetFormatPr defaultColWidth="9.140625" defaultRowHeight="12.75"/>
  <cols>
    <col min="2" max="2" width="12.28125" style="0" customWidth="1"/>
    <col min="3" max="3" width="28.8515625" style="0" customWidth="1"/>
    <col min="4" max="4" width="0.9921875" style="0" customWidth="1"/>
    <col min="5" max="5" width="28.00390625" style="0" customWidth="1"/>
    <col min="6" max="6" width="10.7109375" style="0" customWidth="1"/>
    <col min="7" max="7" width="7.57421875" style="0" customWidth="1"/>
  </cols>
  <sheetData>
    <row r="2" spans="3:5" ht="30.75" customHeight="1">
      <c r="C2" s="2" t="s">
        <v>121</v>
      </c>
      <c r="D2" s="71"/>
      <c r="E2" s="2"/>
    </row>
    <row r="3" spans="3:5" ht="30.75" customHeight="1">
      <c r="C3" s="2" t="s">
        <v>82</v>
      </c>
      <c r="D3" s="71"/>
      <c r="E3" s="2"/>
    </row>
    <row r="4" spans="3:8" ht="30.75" customHeight="1">
      <c r="C4" s="2"/>
      <c r="D4" s="71"/>
      <c r="E4" s="2"/>
      <c r="G4" s="44"/>
      <c r="H4" s="44"/>
    </row>
    <row r="5" spans="3:5" ht="4.5" customHeight="1">
      <c r="C5" s="99"/>
      <c r="D5" s="147"/>
      <c r="E5" s="99"/>
    </row>
    <row r="6" spans="3:5" ht="15.75">
      <c r="C6" s="99"/>
      <c r="D6" s="147" t="s">
        <v>27</v>
      </c>
      <c r="E6" s="99"/>
    </row>
    <row r="7" spans="3:5" ht="8.25" customHeight="1">
      <c r="C7" s="44"/>
      <c r="D7" s="99"/>
      <c r="E7" s="99"/>
    </row>
    <row r="8" spans="3:5" ht="12.75" customHeight="1">
      <c r="C8" s="155" t="s">
        <v>28</v>
      </c>
      <c r="D8" s="167"/>
      <c r="E8" s="99"/>
    </row>
    <row r="9" spans="3:5" ht="6" customHeight="1">
      <c r="C9" s="99"/>
      <c r="D9" s="99"/>
      <c r="E9" s="99"/>
    </row>
    <row r="10" spans="3:6" s="20" customFormat="1" ht="12.75" customHeight="1">
      <c r="C10" s="100" t="s">
        <v>47</v>
      </c>
      <c r="D10" s="53"/>
      <c r="E10" s="100" t="s">
        <v>46</v>
      </c>
      <c r="F10" s="69" t="s">
        <v>150</v>
      </c>
    </row>
    <row r="11" spans="3:6" s="20" customFormat="1" ht="12.75" customHeight="1">
      <c r="C11" s="131" t="s">
        <v>156</v>
      </c>
      <c r="D11" s="53"/>
      <c r="E11" s="132" t="s">
        <v>157</v>
      </c>
      <c r="F11" s="153"/>
    </row>
    <row r="12" spans="3:6" s="20" customFormat="1" ht="6" customHeight="1">
      <c r="C12" s="103"/>
      <c r="D12" s="38"/>
      <c r="E12" s="104"/>
      <c r="F12" s="37"/>
    </row>
    <row r="13" spans="3:6" s="46" customFormat="1" ht="12.75" customHeight="1">
      <c r="C13" s="100"/>
      <c r="D13" s="53"/>
      <c r="E13" s="100"/>
      <c r="F13" s="69"/>
    </row>
    <row r="14" spans="3:6" s="46" customFormat="1" ht="12.75" customHeight="1">
      <c r="C14" s="131"/>
      <c r="D14" s="53"/>
      <c r="E14" s="131"/>
      <c r="F14" s="102"/>
    </row>
    <row r="15" spans="3:6" s="46" customFormat="1" ht="6" customHeight="1">
      <c r="C15" s="103"/>
      <c r="D15" s="38"/>
      <c r="E15" s="104"/>
      <c r="F15" s="37"/>
    </row>
    <row r="16" spans="3:6" s="20" customFormat="1" ht="12.75" customHeight="1">
      <c r="C16" s="155" t="s">
        <v>29</v>
      </c>
      <c r="D16" s="38"/>
      <c r="E16" s="152"/>
      <c r="F16" s="37"/>
    </row>
    <row r="17" spans="3:6" s="20" customFormat="1" ht="6" customHeight="1">
      <c r="C17" s="152"/>
      <c r="D17" s="38"/>
      <c r="E17" s="152"/>
      <c r="F17" s="37"/>
    </row>
    <row r="18" spans="3:6" s="20" customFormat="1" ht="12.75" customHeight="1">
      <c r="C18" s="100"/>
      <c r="D18" s="53"/>
      <c r="E18" s="100"/>
      <c r="F18" s="69"/>
    </row>
    <row r="19" spans="3:6" s="20" customFormat="1" ht="12.75" customHeight="1">
      <c r="C19" s="131"/>
      <c r="D19" s="53"/>
      <c r="E19" s="131"/>
      <c r="F19" s="102"/>
    </row>
    <row r="20" spans="3:6" s="20" customFormat="1" ht="6" customHeight="1">
      <c r="C20" s="152"/>
      <c r="D20" s="38"/>
      <c r="E20" s="152"/>
      <c r="F20" s="37"/>
    </row>
    <row r="21" spans="3:6" s="20" customFormat="1" ht="12.75" customHeight="1">
      <c r="C21" s="155" t="s">
        <v>68</v>
      </c>
      <c r="D21" s="38"/>
      <c r="E21" s="104"/>
      <c r="F21" s="37"/>
    </row>
    <row r="22" spans="3:6" s="20" customFormat="1" ht="6" customHeight="1">
      <c r="C22" s="46"/>
      <c r="D22" s="38"/>
      <c r="E22" s="104"/>
      <c r="F22" s="37"/>
    </row>
    <row r="23" spans="3:6" ht="12.75">
      <c r="C23" s="100" t="s">
        <v>77</v>
      </c>
      <c r="D23" s="53"/>
      <c r="E23" s="100" t="s">
        <v>13</v>
      </c>
      <c r="F23" s="69" t="s">
        <v>131</v>
      </c>
    </row>
    <row r="24" spans="3:6" ht="12.75">
      <c r="C24" s="149" t="s">
        <v>135</v>
      </c>
      <c r="D24" s="105"/>
      <c r="E24" s="149"/>
      <c r="F24" s="48"/>
    </row>
    <row r="25" ht="6" customHeight="1"/>
    <row r="26" ht="12.75">
      <c r="C26" t="s">
        <v>136</v>
      </c>
    </row>
    <row r="27" ht="12.75">
      <c r="C27" s="44"/>
    </row>
    <row r="28" ht="12.75">
      <c r="C28" s="44"/>
    </row>
    <row r="32" ht="15.75">
      <c r="C32" s="20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7"/>
  <sheetViews>
    <sheetView showGridLines="0" zoomScale="85" zoomScaleNormal="85" workbookViewId="0" topLeftCell="A1">
      <selection activeCell="L34" sqref="L34"/>
    </sheetView>
  </sheetViews>
  <sheetFormatPr defaultColWidth="9.140625" defaultRowHeight="12.75"/>
  <cols>
    <col min="1" max="2" width="16.7109375" style="0" customWidth="1"/>
    <col min="3" max="3" width="27.421875" style="0" customWidth="1"/>
    <col min="4" max="4" width="4.00390625" style="0" customWidth="1"/>
    <col min="5" max="6" width="16.7109375" style="0" customWidth="1"/>
    <col min="7" max="7" width="29.00390625" style="0" customWidth="1"/>
    <col min="8" max="8" width="4.0039062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5"/>
      <c r="C2" s="2" t="s">
        <v>121</v>
      </c>
    </row>
    <row r="3" spans="2:3" ht="27.75" customHeight="1">
      <c r="B3" s="205"/>
      <c r="C3" s="2" t="s">
        <v>82</v>
      </c>
    </row>
    <row r="4" spans="2:3" ht="27.75" customHeight="1">
      <c r="B4" s="205"/>
      <c r="C4" s="2"/>
    </row>
    <row r="5" spans="2:3" ht="27.75" customHeight="1">
      <c r="B5" s="205"/>
      <c r="C5" s="205"/>
    </row>
    <row r="6" spans="3:10" ht="6.75" customHeight="1">
      <c r="C6" s="81"/>
      <c r="I6" s="4"/>
      <c r="J6" s="4"/>
    </row>
    <row r="7" spans="1:10" ht="12.75" customHeight="1">
      <c r="A7" s="12"/>
      <c r="B7" s="106" t="s">
        <v>30</v>
      </c>
      <c r="C7" s="10"/>
      <c r="D7" s="13"/>
      <c r="E7" s="12"/>
      <c r="F7" s="106" t="s">
        <v>30</v>
      </c>
      <c r="G7" s="10"/>
      <c r="H7" s="13"/>
      <c r="I7" s="107"/>
      <c r="J7" s="107"/>
    </row>
    <row r="8" spans="1:10" ht="12.75" customHeight="1">
      <c r="A8" s="87" t="s">
        <v>31</v>
      </c>
      <c r="B8" s="87" t="s">
        <v>32</v>
      </c>
      <c r="C8" s="87" t="s">
        <v>33</v>
      </c>
      <c r="D8" s="87" t="s">
        <v>34</v>
      </c>
      <c r="E8" s="87" t="s">
        <v>31</v>
      </c>
      <c r="F8" s="87" t="s">
        <v>32</v>
      </c>
      <c r="G8" s="87" t="s">
        <v>33</v>
      </c>
      <c r="H8" s="87" t="s">
        <v>34</v>
      </c>
      <c r="I8" s="108"/>
      <c r="J8" s="109"/>
    </row>
    <row r="9" spans="1:10" ht="6.75" customHeight="1">
      <c r="A9" s="211"/>
      <c r="B9" s="211"/>
      <c r="C9" s="211"/>
      <c r="D9" s="211"/>
      <c r="E9" s="211"/>
      <c r="F9" s="211"/>
      <c r="G9" s="211"/>
      <c r="H9" s="211"/>
      <c r="I9" s="108"/>
      <c r="J9" s="109"/>
    </row>
    <row r="10" spans="1:10" ht="12.75" customHeight="1">
      <c r="A10" s="168" t="s">
        <v>159</v>
      </c>
      <c r="B10" s="168" t="s">
        <v>160</v>
      </c>
      <c r="C10" s="168" t="s">
        <v>101</v>
      </c>
      <c r="D10" s="169">
        <v>1</v>
      </c>
      <c r="E10" s="170"/>
      <c r="F10" s="170"/>
      <c r="G10" s="170" t="s">
        <v>14</v>
      </c>
      <c r="H10" s="171"/>
      <c r="I10" s="108"/>
      <c r="J10" s="28"/>
    </row>
    <row r="11" spans="1:10" ht="12.75" customHeight="1">
      <c r="A11" s="168"/>
      <c r="B11" s="168"/>
      <c r="C11" s="168"/>
      <c r="D11" s="169"/>
      <c r="E11" s="170"/>
      <c r="F11" s="170"/>
      <c r="G11" s="170"/>
      <c r="H11" s="171"/>
      <c r="I11" s="108"/>
      <c r="J11" s="28"/>
    </row>
    <row r="12" spans="1:10" ht="12.75" customHeight="1">
      <c r="A12" s="170" t="s">
        <v>158</v>
      </c>
      <c r="B12" s="170" t="s">
        <v>127</v>
      </c>
      <c r="C12" s="170" t="s">
        <v>47</v>
      </c>
      <c r="D12" s="171">
        <v>1</v>
      </c>
      <c r="E12" s="168" t="s">
        <v>126</v>
      </c>
      <c r="F12" s="168" t="s">
        <v>127</v>
      </c>
      <c r="G12" s="168" t="s">
        <v>100</v>
      </c>
      <c r="H12" s="169">
        <v>1</v>
      </c>
      <c r="I12" s="108"/>
      <c r="J12" s="28"/>
    </row>
    <row r="13" spans="1:10" ht="12.75" customHeight="1">
      <c r="A13" s="170"/>
      <c r="B13" s="170"/>
      <c r="C13" s="170"/>
      <c r="D13" s="171"/>
      <c r="E13" s="168"/>
      <c r="F13" s="168"/>
      <c r="G13" s="168"/>
      <c r="H13" s="169"/>
      <c r="I13" s="108"/>
      <c r="J13" s="28"/>
    </row>
    <row r="14" spans="1:10" ht="12.75" customHeight="1">
      <c r="A14" s="168"/>
      <c r="B14" s="168"/>
      <c r="C14" s="168" t="s">
        <v>43</v>
      </c>
      <c r="D14" s="169"/>
      <c r="E14" s="170"/>
      <c r="F14" s="170"/>
      <c r="G14" s="170" t="s">
        <v>80</v>
      </c>
      <c r="H14" s="171"/>
      <c r="I14" s="108"/>
      <c r="J14" s="28"/>
    </row>
    <row r="15" spans="1:10" ht="12.75" customHeight="1">
      <c r="A15" s="168"/>
      <c r="B15" s="168"/>
      <c r="C15" s="168"/>
      <c r="D15" s="169"/>
      <c r="E15" s="170"/>
      <c r="F15" s="170"/>
      <c r="G15" s="170"/>
      <c r="H15" s="171"/>
      <c r="I15" s="108"/>
      <c r="J15" s="28"/>
    </row>
    <row r="16" spans="1:10" ht="12.75" customHeight="1">
      <c r="A16" s="170"/>
      <c r="B16" s="170"/>
      <c r="C16" s="170" t="s">
        <v>81</v>
      </c>
      <c r="D16" s="171"/>
      <c r="E16" s="168"/>
      <c r="F16" s="168"/>
      <c r="G16" s="168" t="s">
        <v>13</v>
      </c>
      <c r="H16" s="169"/>
      <c r="I16" s="108"/>
      <c r="J16" s="28"/>
    </row>
    <row r="17" spans="1:10" s="110" customFormat="1" ht="12.75" customHeight="1">
      <c r="A17" s="170"/>
      <c r="B17" s="170"/>
      <c r="C17" s="170"/>
      <c r="D17" s="171"/>
      <c r="E17" s="168"/>
      <c r="F17" s="168"/>
      <c r="G17" s="168"/>
      <c r="H17" s="169"/>
      <c r="I17" s="108"/>
      <c r="J17" s="28"/>
    </row>
    <row r="18" spans="1:10" s="110" customFormat="1" ht="12.75" customHeight="1">
      <c r="A18" s="168" t="s">
        <v>124</v>
      </c>
      <c r="B18" s="168" t="s">
        <v>125</v>
      </c>
      <c r="C18" s="168" t="s">
        <v>48</v>
      </c>
      <c r="D18" s="169">
        <v>1</v>
      </c>
      <c r="E18" s="170"/>
      <c r="F18" s="170"/>
      <c r="G18" s="170" t="s">
        <v>79</v>
      </c>
      <c r="H18" s="171"/>
      <c r="I18" s="108"/>
      <c r="J18" s="28"/>
    </row>
    <row r="19" spans="1:10" s="110" customFormat="1" ht="12.75" customHeight="1">
      <c r="A19" s="168"/>
      <c r="B19" s="168"/>
      <c r="C19" s="168"/>
      <c r="D19" s="169"/>
      <c r="E19" s="170"/>
      <c r="F19" s="170"/>
      <c r="G19" s="170"/>
      <c r="H19" s="171"/>
      <c r="I19" s="108"/>
      <c r="J19" s="28"/>
    </row>
    <row r="20" spans="1:10" s="110" customFormat="1" ht="6.75" customHeight="1">
      <c r="A20" s="211"/>
      <c r="B20" s="211"/>
      <c r="C20" s="211"/>
      <c r="D20" s="211"/>
      <c r="E20" s="211"/>
      <c r="F20" s="211"/>
      <c r="G20" s="211"/>
      <c r="H20" s="211"/>
      <c r="I20" s="108"/>
      <c r="J20" s="28"/>
    </row>
    <row r="53" ht="12.75" customHeight="1"/>
    <row r="56" ht="12.75" customHeight="1"/>
    <row r="77" spans="1:4" ht="14.25">
      <c r="A77" s="20"/>
      <c r="B77" s="46"/>
      <c r="C77" s="111"/>
      <c r="D77" s="40"/>
    </row>
    <row r="78" spans="1:8" ht="14.25">
      <c r="A78" s="20"/>
      <c r="B78" s="46"/>
      <c r="C78" s="111"/>
      <c r="D78" s="40"/>
      <c r="E78" s="46"/>
      <c r="F78" s="46"/>
      <c r="G78" s="46"/>
      <c r="H78" s="40"/>
    </row>
    <row r="79" spans="1:8" ht="14.25">
      <c r="A79" s="20"/>
      <c r="B79" s="46"/>
      <c r="C79" s="111"/>
      <c r="D79" s="40"/>
      <c r="E79" s="46"/>
      <c r="F79" s="46"/>
      <c r="G79" s="46"/>
      <c r="H79" s="40"/>
    </row>
    <row r="80" spans="1:8" ht="14.25">
      <c r="A80" s="20"/>
      <c r="B80" s="46"/>
      <c r="C80" s="111"/>
      <c r="D80" s="40"/>
      <c r="E80" s="46"/>
      <c r="F80" s="46"/>
      <c r="G80" s="46"/>
      <c r="H80" s="40"/>
    </row>
    <row r="81" spans="5:8" ht="12.75">
      <c r="E81" s="46"/>
      <c r="F81" s="46"/>
      <c r="G81" s="46"/>
      <c r="H81" s="40"/>
    </row>
    <row r="82" ht="12.75">
      <c r="A82" s="44"/>
    </row>
    <row r="83" ht="12.75">
      <c r="A83" s="44"/>
    </row>
    <row r="84" ht="12.75">
      <c r="A84" s="44"/>
    </row>
    <row r="85" ht="12.75">
      <c r="A85" s="44"/>
    </row>
    <row r="87" ht="12.75">
      <c r="A87" s="4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5"/>
  <sheetViews>
    <sheetView showGridLines="0" zoomScale="90" zoomScaleNormal="90" workbookViewId="0" topLeftCell="A1">
      <selection activeCell="J32" sqref="J32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8.00390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8.00390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"/>
      <c r="C2" s="2" t="s">
        <v>120</v>
      </c>
    </row>
    <row r="3" spans="2:3" ht="27.75" customHeight="1">
      <c r="B3" s="2"/>
      <c r="C3" s="2" t="s">
        <v>82</v>
      </c>
    </row>
    <row r="4" spans="2:3" ht="27.75" customHeight="1">
      <c r="B4" s="2"/>
      <c r="C4" s="2"/>
    </row>
    <row r="5" spans="3:10" ht="6.75" customHeight="1">
      <c r="C5" s="81"/>
      <c r="I5" s="4"/>
      <c r="J5" s="4"/>
    </row>
    <row r="6" spans="1:10" ht="10.5" customHeight="1">
      <c r="A6" s="112"/>
      <c r="B6" s="113"/>
      <c r="C6" s="114"/>
      <c r="D6" s="78"/>
      <c r="E6" s="115"/>
      <c r="F6" s="113"/>
      <c r="G6" s="113"/>
      <c r="H6" s="116"/>
      <c r="I6" s="107"/>
      <c r="J6" s="107"/>
    </row>
    <row r="7" spans="1:10" ht="12.75" customHeight="1">
      <c r="A7" s="54"/>
      <c r="B7" s="117"/>
      <c r="C7" s="118"/>
      <c r="D7" s="117" t="s">
        <v>35</v>
      </c>
      <c r="E7" s="74"/>
      <c r="F7" s="74"/>
      <c r="G7" s="4"/>
      <c r="H7" s="119"/>
      <c r="I7" s="108"/>
      <c r="J7" s="109"/>
    </row>
    <row r="8" spans="1:10" ht="12.75" customHeight="1">
      <c r="A8" s="125" t="s">
        <v>67</v>
      </c>
      <c r="B8" s="120"/>
      <c r="C8" s="121"/>
      <c r="D8" s="122"/>
      <c r="E8" s="123"/>
      <c r="F8" s="124"/>
      <c r="G8" s="124"/>
      <c r="H8" s="94"/>
      <c r="I8" s="108"/>
      <c r="J8" s="28"/>
    </row>
    <row r="9" spans="1:10" s="110" customFormat="1" ht="12.75" customHeight="1">
      <c r="A9" s="7" t="s">
        <v>31</v>
      </c>
      <c r="B9" s="7" t="s">
        <v>32</v>
      </c>
      <c r="C9" s="7" t="s">
        <v>33</v>
      </c>
      <c r="D9" s="7" t="s">
        <v>34</v>
      </c>
      <c r="E9" s="7" t="s">
        <v>31</v>
      </c>
      <c r="F9" s="7" t="s">
        <v>32</v>
      </c>
      <c r="G9" s="7" t="s">
        <v>33</v>
      </c>
      <c r="H9" s="7" t="s">
        <v>34</v>
      </c>
      <c r="I9" s="108"/>
      <c r="J9" s="28"/>
    </row>
    <row r="10" spans="1:10" ht="6.75" customHeight="1">
      <c r="A10" s="211"/>
      <c r="B10" s="211"/>
      <c r="C10" s="211"/>
      <c r="D10" s="211"/>
      <c r="E10" s="211"/>
      <c r="F10" s="211"/>
      <c r="G10" s="211"/>
      <c r="H10" s="211"/>
      <c r="I10" s="108"/>
      <c r="J10" s="109"/>
    </row>
    <row r="11" spans="1:10" ht="12.75" customHeight="1">
      <c r="A11" s="168"/>
      <c r="B11" s="168"/>
      <c r="C11" s="168"/>
      <c r="D11" s="169"/>
      <c r="E11" s="170"/>
      <c r="F11" s="170"/>
      <c r="G11" s="170"/>
      <c r="H11" s="171"/>
      <c r="I11" s="108"/>
      <c r="J11" s="28"/>
    </row>
    <row r="12" spans="1:10" ht="12.75" customHeight="1">
      <c r="A12" s="168"/>
      <c r="B12" s="168"/>
      <c r="C12" s="168"/>
      <c r="D12" s="169"/>
      <c r="E12" s="170"/>
      <c r="F12" s="170"/>
      <c r="G12" s="170"/>
      <c r="H12" s="171"/>
      <c r="I12" s="108"/>
      <c r="J12" s="28"/>
    </row>
    <row r="13" spans="1:10" ht="12.75" customHeight="1">
      <c r="A13" s="170"/>
      <c r="B13" s="170"/>
      <c r="C13" s="170"/>
      <c r="D13" s="171"/>
      <c r="E13" s="168"/>
      <c r="F13" s="168"/>
      <c r="G13" s="168"/>
      <c r="H13" s="169"/>
      <c r="I13" s="108"/>
      <c r="J13" s="28"/>
    </row>
    <row r="14" spans="1:10" ht="12.75" customHeight="1">
      <c r="A14" s="170"/>
      <c r="B14" s="170"/>
      <c r="C14" s="170"/>
      <c r="D14" s="171"/>
      <c r="E14" s="168"/>
      <c r="F14" s="168"/>
      <c r="G14" s="168"/>
      <c r="H14" s="169"/>
      <c r="I14" s="108"/>
      <c r="J14" s="28"/>
    </row>
    <row r="15" spans="1:10" ht="12.75" customHeight="1">
      <c r="A15" s="168"/>
      <c r="B15" s="168"/>
      <c r="C15" s="168"/>
      <c r="D15" s="169"/>
      <c r="E15" s="170"/>
      <c r="F15" s="170"/>
      <c r="G15" s="170"/>
      <c r="H15" s="171"/>
      <c r="I15" s="108"/>
      <c r="J15" s="28"/>
    </row>
    <row r="16" spans="1:10" ht="12.75" customHeight="1">
      <c r="A16" s="168"/>
      <c r="B16" s="168"/>
      <c r="C16" s="168"/>
      <c r="D16" s="169"/>
      <c r="E16" s="170"/>
      <c r="F16" s="170"/>
      <c r="G16" s="170"/>
      <c r="H16" s="171"/>
      <c r="I16" s="108"/>
      <c r="J16" s="28"/>
    </row>
    <row r="17" spans="1:10" ht="12.75" customHeight="1">
      <c r="A17" s="170"/>
      <c r="B17" s="170"/>
      <c r="C17" s="170"/>
      <c r="D17" s="171"/>
      <c r="E17" s="168"/>
      <c r="F17" s="168"/>
      <c r="G17" s="168"/>
      <c r="H17" s="169"/>
      <c r="I17" s="108"/>
      <c r="J17" s="28"/>
    </row>
    <row r="18" spans="1:10" s="110" customFormat="1" ht="12.75" customHeight="1">
      <c r="A18" s="170"/>
      <c r="B18" s="170"/>
      <c r="C18" s="170"/>
      <c r="D18" s="171"/>
      <c r="E18" s="168"/>
      <c r="F18" s="168"/>
      <c r="G18" s="168"/>
      <c r="H18" s="169"/>
      <c r="I18" s="108"/>
      <c r="J18" s="28"/>
    </row>
    <row r="19" spans="1:10" s="110" customFormat="1" ht="12.75" customHeight="1">
      <c r="A19" s="168"/>
      <c r="B19" s="168"/>
      <c r="C19" s="168"/>
      <c r="D19" s="169"/>
      <c r="E19" s="170"/>
      <c r="F19" s="170"/>
      <c r="G19" s="170"/>
      <c r="H19" s="171"/>
      <c r="I19" s="108"/>
      <c r="J19" s="28"/>
    </row>
    <row r="20" spans="1:10" s="110" customFormat="1" ht="12.75" customHeight="1">
      <c r="A20" s="168"/>
      <c r="B20" s="168"/>
      <c r="C20" s="168"/>
      <c r="D20" s="169"/>
      <c r="E20" s="170"/>
      <c r="F20" s="170"/>
      <c r="G20" s="170"/>
      <c r="H20" s="171"/>
      <c r="I20" s="108"/>
      <c r="J20" s="28"/>
    </row>
    <row r="21" spans="1:10" s="110" customFormat="1" ht="6.75" customHeight="1">
      <c r="A21" s="211"/>
      <c r="B21" s="211"/>
      <c r="C21" s="211"/>
      <c r="D21" s="211"/>
      <c r="E21" s="211"/>
      <c r="F21" s="211"/>
      <c r="G21" s="211"/>
      <c r="H21" s="211"/>
      <c r="I21" s="108"/>
      <c r="J21" s="28"/>
    </row>
    <row r="66" spans="4:8" ht="12.75">
      <c r="D66" s="40"/>
      <c r="E66" s="46"/>
      <c r="F66" s="46"/>
      <c r="G66" s="46"/>
      <c r="H66" s="40"/>
    </row>
    <row r="67" spans="1:8" ht="14.25">
      <c r="A67" s="20"/>
      <c r="B67" s="46"/>
      <c r="C67" s="111"/>
      <c r="D67" s="40"/>
      <c r="E67" s="46"/>
      <c r="F67" s="46"/>
      <c r="G67" s="46"/>
      <c r="H67" s="40"/>
    </row>
    <row r="68" spans="1:3" ht="14.25">
      <c r="A68" s="20"/>
      <c r="B68" s="46"/>
      <c r="C68" s="111"/>
    </row>
    <row r="69" ht="12.75" customHeight="1"/>
    <row r="70" ht="12.75">
      <c r="A70" s="44"/>
    </row>
    <row r="71" ht="12.75">
      <c r="A71" s="44"/>
    </row>
    <row r="72" ht="12.75" customHeight="1">
      <c r="A72" s="44"/>
    </row>
    <row r="73" ht="12.75">
      <c r="A73" s="44"/>
    </row>
    <row r="75" ht="12.75">
      <c r="A75" s="4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tonino</cp:lastModifiedBy>
  <cp:lastPrinted>2010-10-04T14:33:32Z</cp:lastPrinted>
  <dcterms:modified xsi:type="dcterms:W3CDTF">2010-12-05T10:53:19Z</dcterms:modified>
  <cp:category/>
  <cp:version/>
  <cp:contentType/>
  <cp:contentStatus/>
</cp:coreProperties>
</file>