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21" activeTab="0"/>
  </bookViews>
  <sheets>
    <sheet name="1 Classifica" sheetId="1" r:id="rId1"/>
    <sheet name="2 Marcatori e Risultati di G_ta" sheetId="2" r:id="rId2"/>
    <sheet name="3 Classifica Generale Marcatori" sheetId="3" r:id="rId3"/>
    <sheet name="4 Coppa Disciplina" sheetId="4" r:id="rId4"/>
    <sheet name="5 Colori Sociali" sheetId="5" r:id="rId5"/>
    <sheet name="6 Pross_ Giornata" sheetId="6" r:id="rId6"/>
    <sheet name="7 Prel.Coattivo-Quota Gara" sheetId="7" r:id="rId7"/>
    <sheet name="8 Provv_ Disc_ di Giornata" sheetId="8" r:id="rId8"/>
    <sheet name="9 Ammoniti" sheetId="9" r:id="rId9"/>
    <sheet name="10 Giocatori in diffida" sheetId="10" r:id="rId10"/>
    <sheet name="11 Somma ammonizioni" sheetId="11" r:id="rId11"/>
    <sheet name="12 Squalifiche" sheetId="12" r:id="rId12"/>
    <sheet name="13 News" sheetId="13" r:id="rId13"/>
  </sheets>
  <definedNames/>
  <calcPr fullCalcOnLoad="1"/>
</workbook>
</file>

<file path=xl/sharedStrings.xml><?xml version="1.0" encoding="utf-8"?>
<sst xmlns="http://schemas.openxmlformats.org/spreadsheetml/2006/main" count="656" uniqueCount="317">
  <si>
    <t xml:space="preserve">CLASSIFICA </t>
  </si>
  <si>
    <t>POS</t>
  </si>
  <si>
    <t>SQUADRE</t>
  </si>
  <si>
    <t>GENERALE</t>
  </si>
  <si>
    <t>IN CASA</t>
  </si>
  <si>
    <t>FUORI CASA</t>
  </si>
  <si>
    <t>P.TI</t>
  </si>
  <si>
    <t>P.D.</t>
  </si>
  <si>
    <t>V</t>
  </si>
  <si>
    <t>N</t>
  </si>
  <si>
    <t>P</t>
  </si>
  <si>
    <t>R.F.</t>
  </si>
  <si>
    <t>R.S.</t>
  </si>
  <si>
    <t>D.R.</t>
  </si>
  <si>
    <t>Rist. La Cavallerizza</t>
  </si>
  <si>
    <t>Ris.</t>
  </si>
  <si>
    <t xml:space="preserve">CLASSIFICA MARCATORI </t>
  </si>
  <si>
    <t>N° Reti</t>
  </si>
  <si>
    <t>MARCATORI</t>
  </si>
  <si>
    <t>COLORI SOCIALI</t>
  </si>
  <si>
    <t>SQUADRA</t>
  </si>
  <si>
    <t>DOVE GIOCA</t>
  </si>
  <si>
    <t>DIVISA UFFICIALE</t>
  </si>
  <si>
    <t>SECONDA DIVISA</t>
  </si>
  <si>
    <t>TERZA DIVISA</t>
  </si>
  <si>
    <t>Casa</t>
  </si>
  <si>
    <t>Trasferta</t>
  </si>
  <si>
    <t xml:space="preserve">                            Quota Gara</t>
  </si>
  <si>
    <t>€. 50.00</t>
  </si>
  <si>
    <t xml:space="preserve">PROVVEDIMENTI DISCIPLINARI </t>
  </si>
  <si>
    <t>AMMONIZIONI</t>
  </si>
  <si>
    <t>ESPULSIONI</t>
  </si>
  <si>
    <t>AMMONITI</t>
  </si>
  <si>
    <t>COGNOME</t>
  </si>
  <si>
    <t>NOME</t>
  </si>
  <si>
    <t>SOCIETA'</t>
  </si>
  <si>
    <t>N°</t>
  </si>
  <si>
    <t>GIOCATORI IN DIFFIDA</t>
  </si>
  <si>
    <t>SQUALIFICHE</t>
  </si>
  <si>
    <t>SQUALIFICA ALLA - 3-6-9-12…ecc. AMMONIZIONI</t>
  </si>
  <si>
    <t>Cavallerizza (Amelia)</t>
  </si>
  <si>
    <t>Bianca</t>
  </si>
  <si>
    <t>A.S.D. Sambucetole</t>
  </si>
  <si>
    <t>Avigliano Galaxy</t>
  </si>
  <si>
    <t>Rosa- Nero</t>
  </si>
  <si>
    <t xml:space="preserve">                            Prelievo Coattivo</t>
  </si>
  <si>
    <t>PROVVEDIMENTI PRECEDENTI ( Passati in giudicato )</t>
  </si>
  <si>
    <t xml:space="preserve">società affiliate in tutta l'Umbria. L'appuntamento settimanale (da ottobre a giugno) è con tante news e approfondimenti su iniziative, eventi e manifestazioni </t>
  </si>
  <si>
    <t>femminile) che si giocano nell'intera regione.</t>
  </si>
  <si>
    <t xml:space="preserve">promossi dai comitati, dalle leghe e dalle società ed associazioni affiliate, e con tutti i risultati e le classifiche di tutti i campionati di calcio Uisp (a 11, a 7, a 5, </t>
  </si>
  <si>
    <r>
      <t xml:space="preserve">Ogni </t>
    </r>
    <r>
      <rPr>
        <b/>
        <sz val="10"/>
        <rFont val="Arial"/>
        <family val="2"/>
      </rPr>
      <t>martedì</t>
    </r>
    <r>
      <rPr>
        <sz val="10"/>
        <rFont val="Arial"/>
        <family val="2"/>
      </rPr>
      <t xml:space="preserve"> sul quotidiano </t>
    </r>
    <r>
      <rPr>
        <b/>
        <sz val="10"/>
        <rFont val="Arial"/>
        <family val="2"/>
      </rPr>
      <t>Il Giornale dell'Umbria</t>
    </r>
    <r>
      <rPr>
        <sz val="10"/>
        <rFont val="Arial"/>
        <family val="2"/>
      </rPr>
      <t xml:space="preserve"> esce l'inserto "Universo Uisp", quattro pagine interamente dedicate alle attività dell'Uisp e delle sue </t>
    </r>
  </si>
  <si>
    <t>Diffida alla 2,5,8…ecc.</t>
  </si>
  <si>
    <t>SANZIONI</t>
  </si>
  <si>
    <t>Quando</t>
  </si>
  <si>
    <t>SOMMA DI AMMONIZIONI</t>
  </si>
  <si>
    <r>
      <t xml:space="preserve">Ogni </t>
    </r>
    <r>
      <rPr>
        <b/>
        <sz val="10"/>
        <rFont val="Arial"/>
        <family val="2"/>
      </rPr>
      <t xml:space="preserve">mercoledì </t>
    </r>
    <r>
      <rPr>
        <sz val="10"/>
        <rFont val="Arial"/>
        <family val="2"/>
      </rPr>
      <t xml:space="preserve">sul quotidiano </t>
    </r>
    <r>
      <rPr>
        <b/>
        <sz val="10"/>
        <rFont val="Arial"/>
        <family val="2"/>
      </rPr>
      <t xml:space="preserve">Il Corriere dell'Umbria </t>
    </r>
    <r>
      <rPr>
        <sz val="10"/>
        <rFont val="Arial"/>
        <family val="2"/>
      </rPr>
      <t>esce un articolo dedicato al 5° Torneo Interprovinciale di Calcio a 7</t>
    </r>
  </si>
  <si>
    <r>
      <t xml:space="preserve">Nel corso della settimana sul sito </t>
    </r>
    <r>
      <rPr>
        <b/>
        <sz val="10"/>
        <rFont val="Arial"/>
        <family val="2"/>
      </rPr>
      <t xml:space="preserve">Sporterni.it </t>
    </r>
    <r>
      <rPr>
        <sz val="10"/>
        <rFont val="Arial"/>
        <family val="2"/>
      </rPr>
      <t>esce un articolo dedicato al 5° Torneo Interprovinciale di Calcio a 7</t>
    </r>
  </si>
  <si>
    <t>Rist. Montenero</t>
  </si>
  <si>
    <t>Real Mentepazzi</t>
  </si>
  <si>
    <t>di Calcio a 7  U.I.S.P. di Terni</t>
  </si>
  <si>
    <t>Biancafarina Autoscuola Assicurazioni</t>
  </si>
  <si>
    <t>P.ti</t>
  </si>
  <si>
    <r>
      <t>Art. 1:</t>
    </r>
    <r>
      <rPr>
        <sz val="10"/>
        <rFont val="Arial"/>
        <family val="2"/>
      </rPr>
      <t xml:space="preserve"> Se non si comunica risultato della gara entro le ore 12.00 del giorno successivo, verranno dati </t>
    </r>
    <r>
      <rPr>
        <b/>
        <sz val="10"/>
        <rFont val="Arial"/>
        <family val="2"/>
      </rPr>
      <t xml:space="preserve">2 punti </t>
    </r>
    <r>
      <rPr>
        <sz val="10"/>
        <rFont val="Arial"/>
        <family val="2"/>
      </rPr>
      <t>di penalità.</t>
    </r>
  </si>
  <si>
    <r>
      <t xml:space="preserve">Art. 2: </t>
    </r>
    <r>
      <rPr>
        <sz val="10"/>
        <rFont val="Arial"/>
        <family val="2"/>
      </rPr>
      <t xml:space="preserve">Se non si invia il commento alla gara entro il sabato successivo alla partita, verranno dati </t>
    </r>
    <r>
      <rPr>
        <b/>
        <sz val="10"/>
        <rFont val="Arial"/>
        <family val="2"/>
      </rPr>
      <t>5 punti</t>
    </r>
    <r>
      <rPr>
        <sz val="10"/>
        <rFont val="Arial"/>
        <family val="2"/>
      </rPr>
      <t xml:space="preserve"> di penalità.</t>
    </r>
  </si>
  <si>
    <r>
      <t>Art. 3:</t>
    </r>
    <r>
      <rPr>
        <sz val="10"/>
        <rFont val="Arial"/>
        <family val="2"/>
      </rPr>
      <t xml:space="preserve"> Mancato invio della foto di squadra comporterà </t>
    </r>
    <r>
      <rPr>
        <b/>
        <sz val="10"/>
        <rFont val="Arial"/>
        <family val="2"/>
      </rPr>
      <t>10 punti</t>
    </r>
    <r>
      <rPr>
        <sz val="10"/>
        <rFont val="Arial"/>
        <family val="2"/>
      </rPr>
      <t xml:space="preserve"> in C.D. al mese.</t>
    </r>
  </si>
  <si>
    <t>Sambucetole (Amelia)</t>
  </si>
  <si>
    <t>Cavallerizza</t>
  </si>
  <si>
    <t>ASD Sambucetole</t>
  </si>
  <si>
    <t xml:space="preserve">     di Calcio a 7  U.I.S.P. di Terni</t>
  </si>
  <si>
    <t xml:space="preserve">     Biancafarina Autoscuola Assicurazioni</t>
  </si>
  <si>
    <t xml:space="preserve">   di Calcio a 7  U.I.S.P. di Terni</t>
  </si>
  <si>
    <t xml:space="preserve">   Biancafarina Autoscuola Assicurazioni</t>
  </si>
  <si>
    <t>Blu</t>
  </si>
  <si>
    <t>Blu-Arancio</t>
  </si>
  <si>
    <t>Bar il Chicco d'Oro</t>
  </si>
  <si>
    <t>Bar Sepi Alviano</t>
  </si>
  <si>
    <t>Bianca/Blu a strisce</t>
  </si>
  <si>
    <t>Fravì Abbigl. D&amp;V</t>
  </si>
  <si>
    <t>Giallo/Blu</t>
  </si>
  <si>
    <t>Bianco/Rossa</t>
  </si>
  <si>
    <t>Bianco/Blu</t>
  </si>
  <si>
    <t>Arancio</t>
  </si>
  <si>
    <t>Bianco/Giallo</t>
  </si>
  <si>
    <t>NICOLO'</t>
  </si>
  <si>
    <t>MOTIVO</t>
  </si>
  <si>
    <t>7° Torneo Interprovinciale 2012-2013</t>
  </si>
  <si>
    <t xml:space="preserve">Classifica Generale  </t>
  </si>
  <si>
    <t>Classifica di Giornata</t>
  </si>
  <si>
    <t>Pos.</t>
  </si>
  <si>
    <t>Ameria</t>
  </si>
  <si>
    <t>Farnetta</t>
  </si>
  <si>
    <t>Caffè Fuoriporta</t>
  </si>
  <si>
    <t xml:space="preserve">La Coppa Disciplina viene assegnata alla squadra più corretta del torneo e cioè a quella che nel corso dell'intera manifestazione </t>
  </si>
  <si>
    <t xml:space="preserve">ha registrato il minor numero di sanzioni disciplinari a suo carico. Per compilare la classifica della C.D. vengono assegnati ad ogni  </t>
  </si>
  <si>
    <t xml:space="preserve">squadra e per ogni sanzione disciplinare subita, i punti previsti dal R. D. Uisp e dell'Org.. La classifica per l'assegnazione della C.D. viene </t>
  </si>
  <si>
    <t xml:space="preserve">compilata mettendo al primo posto la squadra che ha totalizzato il minor numero di punti e così via fino all'ultima squadra che risulterà </t>
  </si>
  <si>
    <t>quella con il maggior numero di punti. A parità di punteggio la posizione in classifica viene determinata in base alla posizione ottenuta</t>
  </si>
  <si>
    <t>da ciascuna squadra nella classifica tecnica della manifestazione.</t>
  </si>
  <si>
    <t>P.S.: Il Regolamento di C.D. Uisp sarà integrato dai seguenti articoli inseriti dall'Organizzatore:</t>
  </si>
  <si>
    <t>Gialla-Azzurra</t>
  </si>
  <si>
    <t>Blu/Celeste</t>
  </si>
  <si>
    <t>Nero/Rossa</t>
  </si>
  <si>
    <t xml:space="preserve">Guardea </t>
  </si>
  <si>
    <t>Arancio-Nera</t>
  </si>
  <si>
    <t>Blu scuro</t>
  </si>
  <si>
    <t>Verde/Giallo/Rossa</t>
  </si>
  <si>
    <t>Giallo/Nera</t>
  </si>
  <si>
    <t xml:space="preserve">     7° Torneo Interprovinciale 2012-2013</t>
  </si>
  <si>
    <t xml:space="preserve">PAUSELLI </t>
  </si>
  <si>
    <t xml:space="preserve">   7° Torneo Interprovinciale 2012-2013</t>
  </si>
  <si>
    <t>Grigia pantalon. neri</t>
  </si>
  <si>
    <t>Bianca a strisce blu</t>
  </si>
  <si>
    <t>BINNELLA</t>
  </si>
  <si>
    <t>STEFANO</t>
  </si>
  <si>
    <t>BIANCAFARINA</t>
  </si>
  <si>
    <t>GIANLUCA</t>
  </si>
  <si>
    <t>SENSINI</t>
  </si>
  <si>
    <t>SIMONE</t>
  </si>
  <si>
    <t>CHIERUZZI</t>
  </si>
  <si>
    <t>MATTEO</t>
  </si>
  <si>
    <t>CACCAVALE</t>
  </si>
  <si>
    <t>TOMMASO</t>
  </si>
  <si>
    <t>DELLA ROSA</t>
  </si>
  <si>
    <t>GIULIO</t>
  </si>
  <si>
    <r>
      <rPr>
        <sz val="10"/>
        <rFont val="Arial"/>
        <family val="2"/>
      </rPr>
      <t>Marco T. Maccaglia</t>
    </r>
    <r>
      <rPr>
        <b/>
        <sz val="10"/>
        <rFont val="Arial"/>
        <family val="2"/>
      </rPr>
      <t xml:space="preserve"> (ASD Sambucetole)</t>
    </r>
  </si>
  <si>
    <t>PIERUCCI</t>
  </si>
  <si>
    <t>GABRIELE</t>
  </si>
  <si>
    <t>MACCAGLIA</t>
  </si>
  <si>
    <t>M. TIBERIO</t>
  </si>
  <si>
    <t>FRASINETTI</t>
  </si>
  <si>
    <t>VALERIO</t>
  </si>
  <si>
    <r>
      <t xml:space="preserve">Francesco Corvi </t>
    </r>
    <r>
      <rPr>
        <b/>
        <sz val="10"/>
        <rFont val="Arial"/>
        <family val="2"/>
      </rPr>
      <t>(Real Mentepazzi)</t>
    </r>
  </si>
  <si>
    <t>PEROTTI</t>
  </si>
  <si>
    <t>MARCO</t>
  </si>
  <si>
    <r>
      <t xml:space="preserve">Manuel Ricci </t>
    </r>
    <r>
      <rPr>
        <b/>
        <sz val="10"/>
        <rFont val="Arial"/>
        <family val="2"/>
      </rPr>
      <t>(Farnetta)</t>
    </r>
  </si>
  <si>
    <r>
      <t xml:space="preserve">Andrea Valenti </t>
    </r>
    <r>
      <rPr>
        <b/>
        <sz val="10"/>
        <rFont val="Arial"/>
        <family val="2"/>
      </rPr>
      <t>(Bar Sepi Alviano)</t>
    </r>
  </si>
  <si>
    <r>
      <t xml:space="preserve">Marco Sciarra </t>
    </r>
    <r>
      <rPr>
        <b/>
        <sz val="10"/>
        <rFont val="Arial"/>
        <family val="2"/>
      </rPr>
      <t>(Caffè Fuoriporta)</t>
    </r>
  </si>
  <si>
    <r>
      <rPr>
        <sz val="10"/>
        <rFont val="Arial"/>
        <family val="2"/>
      </rPr>
      <t>Nicola Tomassi</t>
    </r>
    <r>
      <rPr>
        <b/>
        <sz val="10"/>
        <rFont val="Arial"/>
        <family val="2"/>
      </rPr>
      <t xml:space="preserve"> (Ameria)</t>
    </r>
  </si>
  <si>
    <t>UMBRICO</t>
  </si>
  <si>
    <t>PAOLO</t>
  </si>
  <si>
    <t>LUCA</t>
  </si>
  <si>
    <t>BARONE</t>
  </si>
  <si>
    <t>MICHELE</t>
  </si>
  <si>
    <t>BARCHERINI</t>
  </si>
  <si>
    <r>
      <t xml:space="preserve">Piero Ruggeri </t>
    </r>
    <r>
      <rPr>
        <b/>
        <sz val="10"/>
        <rFont val="Arial"/>
        <family val="2"/>
      </rPr>
      <t>(Farnetta)</t>
    </r>
  </si>
  <si>
    <t>TRIPPANERA</t>
  </si>
  <si>
    <t>DANIELE</t>
  </si>
  <si>
    <t>LUCCI</t>
  </si>
  <si>
    <t>ANDREA</t>
  </si>
  <si>
    <t>FINISTAURI</t>
  </si>
  <si>
    <t>FEDERICO</t>
  </si>
  <si>
    <r>
      <t xml:space="preserve">Emanuele Grasselli </t>
    </r>
    <r>
      <rPr>
        <b/>
        <sz val="10"/>
        <rFont val="Arial"/>
        <family val="2"/>
      </rPr>
      <t>(Fravì Abbigl. D&amp;V)</t>
    </r>
  </si>
  <si>
    <t>RICCI</t>
  </si>
  <si>
    <t>MANUEL</t>
  </si>
  <si>
    <t>RUGGERI</t>
  </si>
  <si>
    <t>ALESSANDRO</t>
  </si>
  <si>
    <t>ADEACOMITEI</t>
  </si>
  <si>
    <t>GEORGE</t>
  </si>
  <si>
    <t>VENTURUCCI</t>
  </si>
  <si>
    <t>VALTER</t>
  </si>
  <si>
    <t>EGWU</t>
  </si>
  <si>
    <t>NARCISO</t>
  </si>
  <si>
    <t>MAURO</t>
  </si>
  <si>
    <t>SERANGELI</t>
  </si>
  <si>
    <t>Ammonizione</t>
  </si>
  <si>
    <r>
      <rPr>
        <sz val="10"/>
        <rFont val="Arial"/>
        <family val="2"/>
      </rPr>
      <t>Francesco Rosati</t>
    </r>
    <r>
      <rPr>
        <b/>
        <sz val="10"/>
        <rFont val="Arial"/>
        <family val="2"/>
      </rPr>
      <t xml:space="preserve"> </t>
    </r>
    <r>
      <rPr>
        <b/>
        <sz val="10"/>
        <rFont val="Arial"/>
        <family val="2"/>
      </rPr>
      <t>(Avigliano Galaxy)</t>
    </r>
  </si>
  <si>
    <r>
      <t xml:space="preserve">Simone Sensini </t>
    </r>
    <r>
      <rPr>
        <b/>
        <sz val="10"/>
        <rFont val="Arial"/>
        <family val="2"/>
      </rPr>
      <t>(Rist. La Cavallerizza)</t>
    </r>
  </si>
  <si>
    <t>AMATO</t>
  </si>
  <si>
    <t>RICCARDO</t>
  </si>
  <si>
    <t>FRANCISCI</t>
  </si>
  <si>
    <t>BACIANINO</t>
  </si>
  <si>
    <t>EMANUELE</t>
  </si>
  <si>
    <r>
      <rPr>
        <sz val="10"/>
        <rFont val="Arial"/>
        <family val="2"/>
      </rPr>
      <t xml:space="preserve">Nicolò Pauselli </t>
    </r>
    <r>
      <rPr>
        <b/>
        <sz val="10"/>
        <rFont val="Arial"/>
        <family val="2"/>
      </rPr>
      <t>(Bar il Chicco d'Oro)</t>
    </r>
  </si>
  <si>
    <r>
      <t xml:space="preserve">Stefano Binnella </t>
    </r>
    <r>
      <rPr>
        <b/>
        <sz val="10"/>
        <rFont val="Arial"/>
        <family val="2"/>
      </rPr>
      <t>(Rist. Montenero)</t>
    </r>
  </si>
  <si>
    <t>FIORENTINI</t>
  </si>
  <si>
    <t>MASSARELLI</t>
  </si>
  <si>
    <t>CAVALLETTI</t>
  </si>
  <si>
    <r>
      <rPr>
        <sz val="10"/>
        <rFont val="Arial"/>
        <family val="2"/>
      </rPr>
      <t>Luca Vignaroli</t>
    </r>
    <r>
      <rPr>
        <b/>
        <sz val="10"/>
        <rFont val="Arial"/>
        <family val="2"/>
      </rPr>
      <t xml:space="preserve"> (Avigliano Galaxy)</t>
    </r>
  </si>
  <si>
    <r>
      <t xml:space="preserve">Emiliano Santacroce </t>
    </r>
    <r>
      <rPr>
        <b/>
        <sz val="10"/>
        <rFont val="Arial"/>
        <family val="2"/>
      </rPr>
      <t>(Rist. La Cavallerizza)</t>
    </r>
  </si>
  <si>
    <t>GRASSI</t>
  </si>
  <si>
    <t>ROSATI</t>
  </si>
  <si>
    <t>TOLOMEI</t>
  </si>
  <si>
    <t>VENTURI</t>
  </si>
  <si>
    <t>MIRKO</t>
  </si>
  <si>
    <r>
      <t xml:space="preserve">Daniele Ruco </t>
    </r>
    <r>
      <rPr>
        <b/>
        <sz val="10"/>
        <rFont val="Arial"/>
        <family val="2"/>
      </rPr>
      <t>(Real Mentepazzi)</t>
    </r>
  </si>
  <si>
    <r>
      <rPr>
        <sz val="10"/>
        <rFont val="Arial"/>
        <family val="2"/>
      </rPr>
      <t xml:space="preserve">Damiano Angeluzzi </t>
    </r>
    <r>
      <rPr>
        <b/>
        <sz val="10"/>
        <rFont val="Arial"/>
        <family val="2"/>
      </rPr>
      <t>(Bar il Chicco d'Oro)</t>
    </r>
  </si>
  <si>
    <r>
      <rPr>
        <sz val="10"/>
        <rFont val="Arial"/>
        <family val="2"/>
      </rPr>
      <t>Alessandro Reggi</t>
    </r>
    <r>
      <rPr>
        <b/>
        <sz val="10"/>
        <rFont val="Arial"/>
        <family val="2"/>
      </rPr>
      <t xml:space="preserve"> - </t>
    </r>
    <r>
      <rPr>
        <sz val="10"/>
        <rFont val="Arial"/>
        <family val="2"/>
      </rPr>
      <t>Andrea Lucci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(Bar il Chicco d'Oro)</t>
    </r>
  </si>
  <si>
    <t>PETICHINI</t>
  </si>
  <si>
    <t>Dove</t>
  </si>
  <si>
    <t>Ora</t>
  </si>
  <si>
    <t>SANTI</t>
  </si>
  <si>
    <t>DONATELLO</t>
  </si>
  <si>
    <t>REGOLI</t>
  </si>
  <si>
    <t>GENTILI</t>
  </si>
  <si>
    <t>ANTONIETTI</t>
  </si>
  <si>
    <t>ASCIUTTI</t>
  </si>
  <si>
    <t>Paticchi</t>
  </si>
  <si>
    <r>
      <rPr>
        <sz val="10"/>
        <rFont val="Arial"/>
        <family val="2"/>
      </rPr>
      <t xml:space="preserve">Andrea Massarelli </t>
    </r>
    <r>
      <rPr>
        <b/>
        <sz val="10"/>
        <rFont val="Arial"/>
        <family val="2"/>
      </rPr>
      <t>(ASD Sambucetole)</t>
    </r>
  </si>
  <si>
    <r>
      <rPr>
        <sz val="10"/>
        <rFont val="Arial"/>
        <family val="2"/>
      </rPr>
      <t xml:space="preserve">Francesco Morelli </t>
    </r>
    <r>
      <rPr>
        <b/>
        <sz val="10"/>
        <rFont val="Arial"/>
        <family val="2"/>
      </rPr>
      <t>(ASD Sambucetole)</t>
    </r>
  </si>
  <si>
    <r>
      <t xml:space="preserve">Di Stefano M. Ottavio - Michele Barone </t>
    </r>
    <r>
      <rPr>
        <b/>
        <sz val="10"/>
        <rFont val="Arial"/>
        <family val="2"/>
      </rPr>
      <t>(Real Mentepazzi)</t>
    </r>
  </si>
  <si>
    <r>
      <t xml:space="preserve">Michele Suatoni - Matteo Ippoliti </t>
    </r>
    <r>
      <rPr>
        <b/>
        <sz val="10"/>
        <rFont val="Arial"/>
        <family val="2"/>
      </rPr>
      <t>(Fravì Abbigl. D&amp;V)</t>
    </r>
  </si>
  <si>
    <r>
      <rPr>
        <sz val="10"/>
        <rFont val="Arial"/>
        <family val="2"/>
      </rPr>
      <t>Sasha Gelso</t>
    </r>
    <r>
      <rPr>
        <b/>
        <sz val="10"/>
        <rFont val="Arial"/>
        <family val="2"/>
      </rPr>
      <t xml:space="preserve"> - </t>
    </r>
    <r>
      <rPr>
        <sz val="10"/>
        <rFont val="Arial"/>
        <family val="2"/>
      </rPr>
      <t>Gianfranco Corvi</t>
    </r>
    <r>
      <rPr>
        <b/>
        <sz val="10"/>
        <rFont val="Arial"/>
        <family val="2"/>
      </rPr>
      <t xml:space="preserve"> - </t>
    </r>
    <r>
      <rPr>
        <sz val="10"/>
        <rFont val="Arial"/>
        <family val="2"/>
      </rPr>
      <t>Tommaso Caccavale - Alessandro Miliacca</t>
    </r>
    <r>
      <rPr>
        <b/>
        <sz val="10"/>
        <rFont val="Arial"/>
        <family val="2"/>
      </rPr>
      <t xml:space="preserve"> - </t>
    </r>
    <r>
      <rPr>
        <sz val="10"/>
        <rFont val="Arial"/>
        <family val="2"/>
      </rPr>
      <t>Adriano Boccio</t>
    </r>
    <r>
      <rPr>
        <b/>
        <sz val="10"/>
        <rFont val="Arial"/>
        <family val="2"/>
      </rPr>
      <t xml:space="preserve"> (Bar il Chicco d'Oro)</t>
    </r>
  </si>
  <si>
    <t>PIERO</t>
  </si>
  <si>
    <t>CIUCHI</t>
  </si>
  <si>
    <t>FRANCESCO</t>
  </si>
  <si>
    <t>COMASCHI</t>
  </si>
  <si>
    <t>LEONARDO</t>
  </si>
  <si>
    <r>
      <rPr>
        <sz val="10"/>
        <rFont val="Arial"/>
        <family val="2"/>
      </rPr>
      <t>Giordano Bizzaglia</t>
    </r>
    <r>
      <rPr>
        <b/>
        <sz val="10"/>
        <rFont val="Arial"/>
        <family val="2"/>
      </rPr>
      <t xml:space="preserve"> (Ameria)</t>
    </r>
  </si>
  <si>
    <t>MARINELLI</t>
  </si>
  <si>
    <t>IPPOLITI</t>
  </si>
  <si>
    <t>CANEPONE</t>
  </si>
  <si>
    <t>GIACOMO</t>
  </si>
  <si>
    <r>
      <t xml:space="preserve">Il dirigente </t>
    </r>
    <r>
      <rPr>
        <b/>
        <sz val="10"/>
        <rFont val="Arial"/>
        <family val="2"/>
      </rPr>
      <t>Mirco Piciucchi</t>
    </r>
    <r>
      <rPr>
        <sz val="10"/>
        <rFont val="Arial"/>
        <family val="2"/>
      </rPr>
      <t xml:space="preserve"> ( </t>
    </r>
    <r>
      <rPr>
        <b/>
        <sz val="10"/>
        <rFont val="Arial"/>
        <family val="2"/>
      </rPr>
      <t>Fravì Abbigl. D&amp;V</t>
    </r>
    <r>
      <rPr>
        <sz val="10"/>
        <rFont val="Arial"/>
        <family val="2"/>
      </rPr>
      <t xml:space="preserve"> ) viene squalificato 1 Mese per </t>
    </r>
    <r>
      <rPr>
        <b/>
        <sz val="10"/>
        <rFont val="Arial"/>
        <family val="2"/>
      </rPr>
      <t>art. 141 R.D.</t>
    </r>
    <r>
      <rPr>
        <sz val="10"/>
        <rFont val="Arial"/>
        <family val="2"/>
      </rPr>
      <t xml:space="preserve"> dal 1-03-13 al 31-03-13</t>
    </r>
  </si>
  <si>
    <r>
      <t xml:space="preserve">Gianluca Biancafarina - Michele Falischia - Mirco Marinozzi </t>
    </r>
    <r>
      <rPr>
        <b/>
        <sz val="10"/>
        <rFont val="Arial"/>
        <family val="2"/>
      </rPr>
      <t>(Rist. La Cavallerizza)</t>
    </r>
  </si>
  <si>
    <r>
      <t xml:space="preserve">Alessandro Asciutti - Augusto Suatoni - Andrea Sisti </t>
    </r>
    <r>
      <rPr>
        <b/>
        <sz val="10"/>
        <rFont val="Arial"/>
        <family val="2"/>
      </rPr>
      <t>(Rist. La Cavallerizza)</t>
    </r>
  </si>
  <si>
    <r>
      <rPr>
        <sz val="10"/>
        <rFont val="Arial"/>
        <family val="2"/>
      </rPr>
      <t>Narciso Egwu</t>
    </r>
    <r>
      <rPr>
        <b/>
        <sz val="10"/>
        <rFont val="Arial"/>
        <family val="2"/>
      </rPr>
      <t xml:space="preserve"> - </t>
    </r>
    <r>
      <rPr>
        <sz val="10"/>
        <rFont val="Arial"/>
        <family val="2"/>
      </rPr>
      <t xml:space="preserve">Marco Proietti </t>
    </r>
    <r>
      <rPr>
        <b/>
        <sz val="10"/>
        <rFont val="Arial"/>
        <family val="2"/>
      </rPr>
      <t>(ASD Sambucetole)</t>
    </r>
  </si>
  <si>
    <t>ALFONSINI</t>
  </si>
  <si>
    <t>ANGELO</t>
  </si>
  <si>
    <t>SARAVALLE</t>
  </si>
  <si>
    <t>ROBERTO</t>
  </si>
  <si>
    <t>CECCOBELLI</t>
  </si>
  <si>
    <t>PERSICHETTI</t>
  </si>
  <si>
    <r>
      <t xml:space="preserve">Il calciatore </t>
    </r>
    <r>
      <rPr>
        <b/>
        <sz val="10"/>
        <rFont val="Arial"/>
        <family val="2"/>
      </rPr>
      <t>Gianluca Biancafarina</t>
    </r>
    <r>
      <rPr>
        <sz val="10"/>
        <rFont val="Arial"/>
        <family val="2"/>
      </rPr>
      <t xml:space="preserve"> ( </t>
    </r>
    <r>
      <rPr>
        <b/>
        <sz val="10"/>
        <rFont val="Arial"/>
        <family val="2"/>
      </rPr>
      <t>Rist. La Cavallerizza</t>
    </r>
    <r>
      <rPr>
        <sz val="10"/>
        <rFont val="Arial"/>
        <family val="2"/>
      </rPr>
      <t xml:space="preserve"> ) viene squalificato per 3 g.g. per </t>
    </r>
    <r>
      <rPr>
        <b/>
        <sz val="10"/>
        <rFont val="Arial"/>
        <family val="2"/>
      </rPr>
      <t>art. 128 R.D.</t>
    </r>
    <r>
      <rPr>
        <sz val="10"/>
        <rFont val="Arial"/>
        <family val="2"/>
      </rPr>
      <t xml:space="preserve"> e dovrà saltare le gare</t>
    </r>
  </si>
  <si>
    <r>
      <t xml:space="preserve">Giornata n.5 - </t>
    </r>
    <r>
      <rPr>
        <b/>
        <sz val="11"/>
        <color indexed="8"/>
        <rFont val="Calibri"/>
        <family val="2"/>
      </rPr>
      <t xml:space="preserve">A Riposo: </t>
    </r>
    <r>
      <rPr>
        <sz val="10"/>
        <rFont val="Arial"/>
        <family val="2"/>
      </rPr>
      <t>Rist. La Cavallerizza</t>
    </r>
  </si>
  <si>
    <t>21.45</t>
  </si>
  <si>
    <r>
      <t xml:space="preserve">Matteo Filiberti </t>
    </r>
    <r>
      <rPr>
        <b/>
        <sz val="10"/>
        <rFont val="Arial"/>
        <family val="2"/>
      </rPr>
      <t>(Rist. La Cavallerizza)</t>
    </r>
  </si>
  <si>
    <r>
      <t xml:space="preserve">Maurizio Beritognolo </t>
    </r>
    <r>
      <rPr>
        <b/>
        <sz val="10"/>
        <rFont val="Arial"/>
        <family val="2"/>
      </rPr>
      <t>(Rist. La Cavallerizza)</t>
    </r>
  </si>
  <si>
    <r>
      <t xml:space="preserve">Federico Tomassini - Alessio Gazzani - Samuele Grassi -Marco Barcherini </t>
    </r>
    <r>
      <rPr>
        <b/>
        <sz val="10"/>
        <rFont val="Arial"/>
        <family val="2"/>
      </rPr>
      <t>(Real Mentepazzi)</t>
    </r>
  </si>
  <si>
    <r>
      <t xml:space="preserve">Leonardo Comaschi - Angelo Alfonsini - Nicolò Quadraccia - Daniele Trippanera - Filippo Barcherini </t>
    </r>
    <r>
      <rPr>
        <b/>
        <sz val="10"/>
        <rFont val="Arial"/>
        <family val="2"/>
      </rPr>
      <t>(Real Mentepazzi)</t>
    </r>
  </si>
  <si>
    <r>
      <t xml:space="preserve">Giulio Cupido - Emiliano Ligorio - Federico Tosone - Francesco Romualdi - Nicola Suatoni - Roberto Quadraccia </t>
    </r>
    <r>
      <rPr>
        <b/>
        <sz val="10"/>
        <rFont val="Arial"/>
        <family val="2"/>
      </rPr>
      <t>(Fravì Abbigl. D&amp;V)</t>
    </r>
  </si>
  <si>
    <r>
      <t xml:space="preserve">Piero Fratini </t>
    </r>
    <r>
      <rPr>
        <b/>
        <sz val="10"/>
        <rFont val="Arial"/>
        <family val="2"/>
      </rPr>
      <t>(Fravì Abbigl. D&amp;V)</t>
    </r>
  </si>
  <si>
    <r>
      <t xml:space="preserve">Stefano Fiaschini </t>
    </r>
    <r>
      <rPr>
        <b/>
        <sz val="10"/>
        <rFont val="Arial"/>
        <family val="2"/>
      </rPr>
      <t>(Fravì Abbigl. D&amp;V)</t>
    </r>
  </si>
  <si>
    <r>
      <t xml:space="preserve">Roberto Missori - </t>
    </r>
    <r>
      <rPr>
        <sz val="10"/>
        <rFont val="Arial"/>
        <family val="2"/>
      </rPr>
      <t xml:space="preserve">Yari Quondamangelomaria </t>
    </r>
    <r>
      <rPr>
        <b/>
        <sz val="10"/>
        <rFont val="Arial"/>
        <family val="2"/>
      </rPr>
      <t>(Bar Sepi Alviano)</t>
    </r>
  </si>
  <si>
    <r>
      <rPr>
        <sz val="10"/>
        <rFont val="Arial"/>
        <family val="2"/>
      </rPr>
      <t xml:space="preserve">Michele Golfieri </t>
    </r>
    <r>
      <rPr>
        <b/>
        <sz val="10"/>
        <rFont val="Arial"/>
        <family val="2"/>
      </rPr>
      <t xml:space="preserve">- </t>
    </r>
    <r>
      <rPr>
        <sz val="10"/>
        <rFont val="Arial"/>
        <family val="2"/>
      </rPr>
      <t>Marco Sepi - Donatello Santi</t>
    </r>
    <r>
      <rPr>
        <b/>
        <sz val="10"/>
        <rFont val="Arial"/>
        <family val="2"/>
      </rPr>
      <t xml:space="preserve"> - </t>
    </r>
    <r>
      <rPr>
        <sz val="10"/>
        <rFont val="Arial"/>
        <family val="2"/>
      </rPr>
      <t>Luca Regoli - Matteo Codini - Sebastiano Santi</t>
    </r>
    <r>
      <rPr>
        <b/>
        <sz val="10"/>
        <rFont val="Arial"/>
        <family val="2"/>
      </rPr>
      <t xml:space="preserve"> (Bar Sepi Alviano)</t>
    </r>
  </si>
  <si>
    <r>
      <t xml:space="preserve">Alessandro De Angelis - Mauro Golfieri </t>
    </r>
    <r>
      <rPr>
        <b/>
        <sz val="10"/>
        <rFont val="Arial"/>
        <family val="2"/>
      </rPr>
      <t>(Bar Sepi Alviano)</t>
    </r>
  </si>
  <si>
    <r>
      <t>Roberto Saravalle - Simone Marinelli - Gianni Racanicchi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(Bar Sepi Alviano)</t>
    </r>
  </si>
  <si>
    <r>
      <rPr>
        <sz val="10"/>
        <rFont val="Arial"/>
        <family val="2"/>
      </rPr>
      <t xml:space="preserve">Federico Finistauri </t>
    </r>
    <r>
      <rPr>
        <b/>
        <sz val="10"/>
        <rFont val="Arial"/>
        <family val="2"/>
      </rPr>
      <t xml:space="preserve">- </t>
    </r>
    <r>
      <rPr>
        <sz val="10"/>
        <rFont val="Arial"/>
        <family val="2"/>
      </rPr>
      <t xml:space="preserve">Donatello Raggi </t>
    </r>
    <r>
      <rPr>
        <b/>
        <sz val="10"/>
        <rFont val="Arial"/>
        <family val="2"/>
      </rPr>
      <t>(Avigliano Galaxy)</t>
    </r>
  </si>
  <si>
    <r>
      <rPr>
        <sz val="10"/>
        <rFont val="Arial"/>
        <family val="2"/>
      </rPr>
      <t>Mirko Venturi</t>
    </r>
    <r>
      <rPr>
        <b/>
        <sz val="10"/>
        <rFont val="Arial"/>
        <family val="2"/>
      </rPr>
      <t xml:space="preserve"> </t>
    </r>
    <r>
      <rPr>
        <b/>
        <sz val="10"/>
        <rFont val="Arial"/>
        <family val="2"/>
      </rPr>
      <t>(Avigliano Galaxy)</t>
    </r>
  </si>
  <si>
    <r>
      <rPr>
        <sz val="10"/>
        <rFont val="Arial"/>
        <family val="2"/>
      </rPr>
      <t xml:space="preserve">Andrea Petrucci - Umberto Bernardi </t>
    </r>
    <r>
      <rPr>
        <b/>
        <sz val="10"/>
        <rFont val="Arial"/>
        <family val="2"/>
      </rPr>
      <t xml:space="preserve">- </t>
    </r>
    <r>
      <rPr>
        <sz val="10"/>
        <rFont val="Arial"/>
        <family val="2"/>
      </rPr>
      <t xml:space="preserve">Alessandro Cavalletti </t>
    </r>
    <r>
      <rPr>
        <b/>
        <sz val="10"/>
        <rFont val="Arial"/>
        <family val="2"/>
      </rPr>
      <t xml:space="preserve">- </t>
    </r>
    <r>
      <rPr>
        <sz val="10"/>
        <rFont val="Arial"/>
        <family val="2"/>
      </rPr>
      <t xml:space="preserve">Sascia Ottaviani </t>
    </r>
    <r>
      <rPr>
        <b/>
        <sz val="10"/>
        <rFont val="Arial"/>
        <family val="2"/>
      </rPr>
      <t>(Ameria)</t>
    </r>
  </si>
  <si>
    <r>
      <rPr>
        <sz val="10"/>
        <rFont val="Arial"/>
        <family val="2"/>
      </rPr>
      <t>Valerio Bucci - Marco Quadraccia</t>
    </r>
    <r>
      <rPr>
        <b/>
        <sz val="10"/>
        <rFont val="Arial"/>
        <family val="2"/>
      </rPr>
      <t xml:space="preserve"> - </t>
    </r>
    <r>
      <rPr>
        <sz val="10"/>
        <rFont val="Arial"/>
        <family val="2"/>
      </rPr>
      <t>Marco Grassi</t>
    </r>
    <r>
      <rPr>
        <b/>
        <sz val="10"/>
        <rFont val="Arial"/>
        <family val="2"/>
      </rPr>
      <t xml:space="preserve"> (Ameria)</t>
    </r>
  </si>
  <si>
    <r>
      <rPr>
        <sz val="10"/>
        <rFont val="Arial"/>
        <family val="2"/>
      </rPr>
      <t xml:space="preserve">Andrea De Santis </t>
    </r>
    <r>
      <rPr>
        <b/>
        <sz val="10"/>
        <rFont val="Arial"/>
        <family val="2"/>
      </rPr>
      <t>(Ameria)</t>
    </r>
  </si>
  <si>
    <r>
      <rPr>
        <sz val="10"/>
        <rFont val="Arial"/>
        <family val="2"/>
      </rPr>
      <t>Andrea Conocchia</t>
    </r>
    <r>
      <rPr>
        <b/>
        <sz val="10"/>
        <rFont val="Arial"/>
        <family val="2"/>
      </rPr>
      <t xml:space="preserve"> (Ameria)</t>
    </r>
  </si>
  <si>
    <r>
      <t xml:space="preserve">Alessandro Di Stefano - Francesco Carlaccini - Luca Romaldini - Michele Paris </t>
    </r>
    <r>
      <rPr>
        <b/>
        <sz val="10"/>
        <rFont val="Arial"/>
        <family val="2"/>
      </rPr>
      <t>(Rist. Montenero)</t>
    </r>
  </si>
  <si>
    <r>
      <t xml:space="preserve">Lucio Valeriani - Mattia Rossi </t>
    </r>
    <r>
      <rPr>
        <b/>
        <sz val="10"/>
        <rFont val="Arial"/>
        <family val="2"/>
      </rPr>
      <t>(Rist. Montenero)</t>
    </r>
  </si>
  <si>
    <r>
      <t xml:space="preserve">Andrea Pagliaricci - Francesco Bifarini - Leonardo Pimpinelli - Marco Cascio </t>
    </r>
    <r>
      <rPr>
        <b/>
        <sz val="10"/>
        <rFont val="Arial"/>
        <family val="2"/>
      </rPr>
      <t>(Rist. Montenero)</t>
    </r>
  </si>
  <si>
    <r>
      <t xml:space="preserve">Federico Pettorossi </t>
    </r>
    <r>
      <rPr>
        <b/>
        <sz val="10"/>
        <rFont val="Arial"/>
        <family val="2"/>
      </rPr>
      <t>(Rist. Montenero)</t>
    </r>
  </si>
  <si>
    <r>
      <t xml:space="preserve">Matteo Stronati </t>
    </r>
    <r>
      <rPr>
        <b/>
        <sz val="10"/>
        <rFont val="Arial"/>
        <family val="2"/>
      </rPr>
      <t>(Rist. Montenero)</t>
    </r>
  </si>
  <si>
    <r>
      <t xml:space="preserve">Marco Francisci </t>
    </r>
    <r>
      <rPr>
        <b/>
        <sz val="10"/>
        <rFont val="Arial"/>
        <family val="2"/>
      </rPr>
      <t>(Farnetta)</t>
    </r>
  </si>
  <si>
    <r>
      <t xml:space="preserve">Abramo Agabiti - Leonardo Rossini </t>
    </r>
    <r>
      <rPr>
        <b/>
        <sz val="10"/>
        <rFont val="Arial"/>
        <family val="2"/>
      </rPr>
      <t>(Caffè Fuoriporta)</t>
    </r>
  </si>
  <si>
    <r>
      <t xml:space="preserve">Giuseppe Lo Giudice - Tommi Ottaviani - Andrea Pimpolari - Daniele Fiorentini - Carlo Carta </t>
    </r>
    <r>
      <rPr>
        <b/>
        <sz val="10"/>
        <rFont val="Arial"/>
        <family val="2"/>
      </rPr>
      <t>(Caffè Fuoriporta)</t>
    </r>
  </si>
  <si>
    <r>
      <t xml:space="preserve">Il calciatore </t>
    </r>
    <r>
      <rPr>
        <b/>
        <sz val="10"/>
        <rFont val="Arial"/>
        <family val="2"/>
      </rPr>
      <t>Simone Sensini</t>
    </r>
    <r>
      <rPr>
        <sz val="10"/>
        <rFont val="Arial"/>
        <family val="2"/>
      </rPr>
      <t xml:space="preserve"> ( </t>
    </r>
    <r>
      <rPr>
        <b/>
        <sz val="10"/>
        <rFont val="Arial"/>
        <family val="2"/>
      </rPr>
      <t>Rist. La Cavallerizza</t>
    </r>
    <r>
      <rPr>
        <sz val="10"/>
        <rFont val="Arial"/>
        <family val="2"/>
      </rPr>
      <t xml:space="preserve"> ) viene squalificato per 2 g.g. per </t>
    </r>
    <r>
      <rPr>
        <b/>
        <sz val="10"/>
        <rFont val="Arial"/>
        <family val="2"/>
      </rPr>
      <t>art. 131 R.D.</t>
    </r>
    <r>
      <rPr>
        <sz val="10"/>
        <rFont val="Arial"/>
        <family val="2"/>
      </rPr>
      <t xml:space="preserve"> e dovrà saltare le gare</t>
    </r>
  </si>
  <si>
    <r>
      <t>Il calciatore Alessandro Regg</t>
    </r>
    <r>
      <rPr>
        <b/>
        <sz val="10"/>
        <rFont val="Arial"/>
        <family val="2"/>
      </rPr>
      <t>i</t>
    </r>
    <r>
      <rPr>
        <sz val="10"/>
        <rFont val="Arial"/>
        <family val="2"/>
      </rPr>
      <t xml:space="preserve"> ( </t>
    </r>
    <r>
      <rPr>
        <b/>
        <sz val="10"/>
        <rFont val="Arial"/>
        <family val="2"/>
      </rPr>
      <t>Bar il Chicco d'Oro</t>
    </r>
    <r>
      <rPr>
        <sz val="10"/>
        <rFont val="Arial"/>
        <family val="2"/>
      </rPr>
      <t xml:space="preserve"> ) viene squalificato per 2 g.g. per </t>
    </r>
    <r>
      <rPr>
        <b/>
        <sz val="10"/>
        <rFont val="Arial"/>
        <family val="2"/>
      </rPr>
      <t>art. 131 R.D.</t>
    </r>
    <r>
      <rPr>
        <sz val="10"/>
        <rFont val="Arial"/>
        <family val="2"/>
      </rPr>
      <t xml:space="preserve"> e dovrà saltare le gare</t>
    </r>
  </si>
  <si>
    <t>€. 15.00</t>
  </si>
  <si>
    <t>QUADRACCIA</t>
  </si>
  <si>
    <t>SILVESTRELLI</t>
  </si>
  <si>
    <t>ALBERTO</t>
  </si>
  <si>
    <t xml:space="preserve">Commento non inviato </t>
  </si>
  <si>
    <r>
      <t xml:space="preserve">Giornata n.6 - </t>
    </r>
    <r>
      <rPr>
        <b/>
        <sz val="11"/>
        <color indexed="8"/>
        <rFont val="Calibri"/>
        <family val="2"/>
      </rPr>
      <t xml:space="preserve">A Riposo: </t>
    </r>
    <r>
      <rPr>
        <sz val="10"/>
        <rFont val="Arial"/>
        <family val="2"/>
      </rPr>
      <t>Real Mentepazzi</t>
    </r>
  </si>
  <si>
    <t>25 mar. - 05 apr. 2013</t>
  </si>
  <si>
    <t>Sambucetole</t>
  </si>
  <si>
    <t>Lun. 25-03</t>
  </si>
  <si>
    <t>20.45</t>
  </si>
  <si>
    <t>Mar. 26-03</t>
  </si>
  <si>
    <t>Ven. 05-04</t>
  </si>
  <si>
    <t>3 - 3</t>
  </si>
  <si>
    <t>2 CORVI FRANCESCO</t>
  </si>
  <si>
    <t>autorete</t>
  </si>
  <si>
    <t>2 TOMASSI FEDERICO</t>
  </si>
  <si>
    <t>BIRIBANTI DANIELE</t>
  </si>
  <si>
    <r>
      <rPr>
        <sz val="10"/>
        <rFont val="Arial"/>
        <family val="2"/>
      </rPr>
      <t xml:space="preserve">Daniele Biribanti </t>
    </r>
    <r>
      <rPr>
        <b/>
        <sz val="10"/>
        <rFont val="Arial"/>
        <family val="2"/>
      </rPr>
      <t>(Bar il Chicco d'Oro)</t>
    </r>
  </si>
  <si>
    <r>
      <rPr>
        <sz val="10"/>
        <rFont val="Arial"/>
        <family val="2"/>
      </rPr>
      <t>Federico Tomassi -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Giulio Della Rosa</t>
    </r>
    <r>
      <rPr>
        <b/>
        <sz val="10"/>
        <rFont val="Arial"/>
        <family val="2"/>
      </rPr>
      <t xml:space="preserve"> (Bar il Chicco d'Oro)</t>
    </r>
  </si>
  <si>
    <r>
      <rPr>
        <sz val="10"/>
        <rFont val="Arial"/>
        <family val="2"/>
      </rPr>
      <t xml:space="preserve">Matteo Chieruzzi - Stefano Maccaglia </t>
    </r>
    <r>
      <rPr>
        <b/>
        <sz val="10"/>
        <rFont val="Arial"/>
        <family val="2"/>
      </rPr>
      <t>(Bar il Chicco d'Oro)</t>
    </r>
  </si>
  <si>
    <t>1 - 7</t>
  </si>
  <si>
    <t>VALENTI ANDREA</t>
  </si>
  <si>
    <t>2 BERNARDINI STEFANO</t>
  </si>
  <si>
    <t>2 CANEPONE GIACOMO</t>
  </si>
  <si>
    <t>MORELLI FRANCESCO</t>
  </si>
  <si>
    <t>BARCHERINI LUCA</t>
  </si>
  <si>
    <t>MACCAGLIA M. TIBERIO</t>
  </si>
  <si>
    <r>
      <rPr>
        <sz val="10"/>
        <rFont val="Arial"/>
        <family val="2"/>
      </rPr>
      <t>Luca Barcherini - Gabriele Pierucci - Giulio Pastura</t>
    </r>
    <r>
      <rPr>
        <b/>
        <sz val="10"/>
        <rFont val="Arial"/>
        <family val="2"/>
      </rPr>
      <t xml:space="preserve"> (ASD Sambucetole)</t>
    </r>
  </si>
  <si>
    <r>
      <rPr>
        <sz val="10"/>
        <rFont val="Arial"/>
        <family val="2"/>
      </rPr>
      <t xml:space="preserve">Giacomo Canepone </t>
    </r>
    <r>
      <rPr>
        <b/>
        <sz val="10"/>
        <rFont val="Arial"/>
        <family val="2"/>
      </rPr>
      <t>(ASD Sambucetole)</t>
    </r>
  </si>
  <si>
    <r>
      <rPr>
        <sz val="10"/>
        <rFont val="Arial"/>
        <family val="2"/>
      </rPr>
      <t xml:space="preserve">Stefano Bernardini </t>
    </r>
    <r>
      <rPr>
        <b/>
        <sz val="10"/>
        <rFont val="Arial"/>
        <family val="2"/>
      </rPr>
      <t>(ASD Sambucetole)</t>
    </r>
  </si>
  <si>
    <r>
      <rPr>
        <sz val="10"/>
        <rFont val="Arial"/>
        <family val="2"/>
      </rPr>
      <t>Valerio Frasinetti</t>
    </r>
    <r>
      <rPr>
        <b/>
        <sz val="10"/>
        <rFont val="Arial"/>
        <family val="2"/>
      </rPr>
      <t xml:space="preserve"> (ASD Sambucetole)</t>
    </r>
  </si>
  <si>
    <t>3 - 2</t>
  </si>
  <si>
    <t>RICCI MANUEL</t>
  </si>
  <si>
    <t>RUGGERI ALESSANDRO</t>
  </si>
  <si>
    <r>
      <t xml:space="preserve">Alessandro Ruggeri - Leonardo Francia - Antonio Penco </t>
    </r>
    <r>
      <rPr>
        <b/>
        <sz val="10"/>
        <rFont val="Arial"/>
        <family val="2"/>
      </rPr>
      <t>(Farnetta)</t>
    </r>
  </si>
  <si>
    <r>
      <t xml:space="preserve">Valter Venturucci - Giacomo Ceccobelli - George Adeacomitei </t>
    </r>
    <r>
      <rPr>
        <b/>
        <sz val="10"/>
        <rFont val="Arial"/>
        <family val="2"/>
      </rPr>
      <t>(Farnetta)</t>
    </r>
  </si>
  <si>
    <t>VENTURI MIRKO</t>
  </si>
  <si>
    <t>BERLENGHINI DIEGO</t>
  </si>
  <si>
    <t>CHIANELLA SASCHIA</t>
  </si>
  <si>
    <r>
      <rPr>
        <sz val="10"/>
        <rFont val="Arial"/>
        <family val="2"/>
      </rPr>
      <t xml:space="preserve">Saschia Chianella </t>
    </r>
    <r>
      <rPr>
        <b/>
        <sz val="10"/>
        <rFont val="Arial"/>
        <family val="2"/>
      </rPr>
      <t>(Avigliano Galaxy)</t>
    </r>
  </si>
  <si>
    <r>
      <rPr>
        <sz val="10"/>
        <rFont val="Arial"/>
        <family val="2"/>
      </rPr>
      <t xml:space="preserve">Luca Bernardini </t>
    </r>
    <r>
      <rPr>
        <b/>
        <sz val="10"/>
        <rFont val="Arial"/>
        <family val="2"/>
      </rPr>
      <t xml:space="preserve">- </t>
    </r>
    <r>
      <rPr>
        <sz val="10"/>
        <rFont val="Arial"/>
        <family val="2"/>
      </rPr>
      <t>Michele Di Mattia</t>
    </r>
    <r>
      <rPr>
        <b/>
        <sz val="10"/>
        <rFont val="Arial"/>
        <family val="2"/>
      </rPr>
      <t xml:space="preserve"> </t>
    </r>
    <r>
      <rPr>
        <b/>
        <sz val="10"/>
        <rFont val="Arial"/>
        <family val="2"/>
      </rPr>
      <t>(Avigliano Galaxy)</t>
    </r>
  </si>
  <si>
    <r>
      <rPr>
        <sz val="10"/>
        <rFont val="Arial"/>
        <family val="2"/>
      </rPr>
      <t xml:space="preserve">Diego Berlenghini </t>
    </r>
    <r>
      <rPr>
        <b/>
        <sz val="10"/>
        <rFont val="Arial"/>
        <family val="2"/>
      </rPr>
      <t>(Avigliano Galaxy)</t>
    </r>
  </si>
  <si>
    <r>
      <rPr>
        <sz val="10"/>
        <rFont val="Arial"/>
        <family val="2"/>
      </rPr>
      <t xml:space="preserve">Andrea Rosati </t>
    </r>
    <r>
      <rPr>
        <b/>
        <sz val="10"/>
        <rFont val="Arial"/>
        <family val="2"/>
      </rPr>
      <t xml:space="preserve">- </t>
    </r>
    <r>
      <rPr>
        <sz val="10"/>
        <rFont val="Arial"/>
        <family val="2"/>
      </rPr>
      <t xml:space="preserve">Giovanni Caporali </t>
    </r>
    <r>
      <rPr>
        <b/>
        <sz val="10"/>
        <rFont val="Arial"/>
        <family val="2"/>
      </rPr>
      <t>(Avigliano Galaxy)</t>
    </r>
  </si>
  <si>
    <t>3 - 0</t>
  </si>
  <si>
    <t xml:space="preserve">2 SCIARRA MARCO </t>
  </si>
  <si>
    <t>PERNI JONATHAN</t>
  </si>
  <si>
    <r>
      <t xml:space="preserve">Jonathan Perni </t>
    </r>
    <r>
      <rPr>
        <b/>
        <sz val="10"/>
        <rFont val="Arial"/>
        <family val="2"/>
      </rPr>
      <t>(Caffè Fuoriporta)</t>
    </r>
  </si>
  <si>
    <r>
      <t xml:space="preserve">Giulio Persichetti - Samuele Ranieri </t>
    </r>
    <r>
      <rPr>
        <b/>
        <sz val="10"/>
        <rFont val="Arial"/>
        <family val="2"/>
      </rPr>
      <t>(Caffè Fuoriporta)</t>
    </r>
  </si>
  <si>
    <t>4 - 0</t>
  </si>
  <si>
    <t>2 SILVESTRELLI ALBERTO</t>
  </si>
  <si>
    <t>GRASSELLI EMANUELE</t>
  </si>
  <si>
    <t>CHIERUZZI LUCA</t>
  </si>
  <si>
    <r>
      <t xml:space="preserve">Luca Chieruzzi - Alberto Silvestrelli </t>
    </r>
    <r>
      <rPr>
        <b/>
        <sz val="10"/>
        <rFont val="Arial"/>
        <family val="2"/>
      </rPr>
      <t>(Fravì Abbigl. D&amp;V)</t>
    </r>
  </si>
  <si>
    <r>
      <t xml:space="preserve">Nicola Chieruzzi </t>
    </r>
    <r>
      <rPr>
        <b/>
        <sz val="10"/>
        <rFont val="Arial"/>
        <family val="2"/>
      </rPr>
      <t>(Fravì Abbigl. D&amp;V)</t>
    </r>
  </si>
  <si>
    <t>BOCCALI ANDREA</t>
  </si>
  <si>
    <t>BOCCALI</t>
  </si>
  <si>
    <t>ADEACOMITEI GEORGE</t>
  </si>
  <si>
    <t>FRANCISCI MARCO</t>
  </si>
  <si>
    <t>DI MATTIA MICHELE</t>
  </si>
  <si>
    <t>DI MATTIA</t>
  </si>
  <si>
    <r>
      <t xml:space="preserve">Il calciatore </t>
    </r>
    <r>
      <rPr>
        <b/>
        <sz val="10"/>
        <rFont val="Arial"/>
        <family val="2"/>
      </rPr>
      <t>Alessandro Ruggeri</t>
    </r>
    <r>
      <rPr>
        <sz val="10"/>
        <rFont val="Arial"/>
        <family val="2"/>
      </rPr>
      <t xml:space="preserve"> ( </t>
    </r>
    <r>
      <rPr>
        <b/>
        <sz val="10"/>
        <rFont val="Arial"/>
        <family val="2"/>
      </rPr>
      <t>Rist. La Cavallerizza</t>
    </r>
    <r>
      <rPr>
        <sz val="10"/>
        <rFont val="Arial"/>
        <family val="2"/>
      </rPr>
      <t xml:space="preserve"> ) viene squalificato per 2 g.g. per </t>
    </r>
    <r>
      <rPr>
        <b/>
        <sz val="10"/>
        <rFont val="Arial"/>
        <family val="2"/>
      </rPr>
      <t>art. 128 R.D.</t>
    </r>
    <r>
      <rPr>
        <sz val="10"/>
        <rFont val="Arial"/>
        <family val="2"/>
      </rPr>
      <t xml:space="preserve"> e dovrà saltare le gare</t>
    </r>
  </si>
  <si>
    <t>€. 5 per art. 122 R.D.</t>
  </si>
  <si>
    <t>€. 05.00</t>
  </si>
  <si>
    <t>Commento non inviato - Ammonizione</t>
  </si>
  <si>
    <t>Ammonizioni - Espulsione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</si>
</sst>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47">
    <font>
      <sz val="10"/>
      <name val="Arial"/>
      <family val="2"/>
    </font>
    <font>
      <b/>
      <u val="single"/>
      <sz val="20"/>
      <name val="Comic Sans MS"/>
      <family val="4"/>
    </font>
    <font>
      <b/>
      <sz val="20"/>
      <name val="Comic Sans MS"/>
      <family val="4"/>
    </font>
    <font>
      <b/>
      <sz val="14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0"/>
      <name val="Arial Black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0"/>
      <name val="Univers (WN)"/>
      <family val="0"/>
    </font>
    <font>
      <sz val="12"/>
      <name val="Times New Roman"/>
      <family val="1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99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6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5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2" xfId="0" applyFill="1" applyBorder="1" applyAlignment="1">
      <alignment/>
    </xf>
    <xf numFmtId="0" fontId="5" fillId="33" borderId="12" xfId="0" applyFont="1" applyFill="1" applyBorder="1" applyAlignment="1">
      <alignment horizontal="center"/>
    </xf>
    <xf numFmtId="0" fontId="0" fillId="33" borderId="11" xfId="0" applyFill="1" applyBorder="1" applyAlignment="1">
      <alignment/>
    </xf>
    <xf numFmtId="0" fontId="0" fillId="33" borderId="13" xfId="0" applyFill="1" applyBorder="1" applyAlignment="1">
      <alignment/>
    </xf>
    <xf numFmtId="0" fontId="5" fillId="34" borderId="14" xfId="0" applyFont="1" applyFill="1" applyBorder="1" applyAlignment="1">
      <alignment horizontal="center"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 horizontal="center"/>
    </xf>
    <xf numFmtId="0" fontId="0" fillId="34" borderId="17" xfId="0" applyFill="1" applyBorder="1" applyAlignment="1">
      <alignment horizontal="center"/>
    </xf>
    <xf numFmtId="0" fontId="0" fillId="34" borderId="18" xfId="0" applyFill="1" applyBorder="1" applyAlignment="1">
      <alignment horizontal="center"/>
    </xf>
    <xf numFmtId="0" fontId="0" fillId="34" borderId="19" xfId="0" applyFill="1" applyBorder="1" applyAlignment="1">
      <alignment horizontal="center"/>
    </xf>
    <xf numFmtId="0" fontId="0" fillId="0" borderId="0" xfId="0" applyFill="1" applyAlignment="1">
      <alignment/>
    </xf>
    <xf numFmtId="0" fontId="5" fillId="34" borderId="20" xfId="0" applyFont="1" applyFill="1" applyBorder="1" applyAlignment="1">
      <alignment horizontal="center"/>
    </xf>
    <xf numFmtId="0" fontId="5" fillId="34" borderId="21" xfId="0" applyFont="1" applyFill="1" applyBorder="1" applyAlignment="1">
      <alignment horizontal="center"/>
    </xf>
    <xf numFmtId="0" fontId="5" fillId="34" borderId="22" xfId="0" applyFont="1" applyFill="1" applyBorder="1" applyAlignment="1">
      <alignment horizontal="center"/>
    </xf>
    <xf numFmtId="0" fontId="5" fillId="34" borderId="23" xfId="0" applyFont="1" applyFill="1" applyBorder="1" applyAlignment="1">
      <alignment horizontal="center"/>
    </xf>
    <xf numFmtId="0" fontId="5" fillId="34" borderId="24" xfId="0" applyFont="1" applyFill="1" applyBorder="1" applyAlignment="1">
      <alignment horizontal="center"/>
    </xf>
    <xf numFmtId="0" fontId="5" fillId="34" borderId="25" xfId="0" applyFont="1" applyFill="1" applyBorder="1" applyAlignment="1">
      <alignment horizontal="center"/>
    </xf>
    <xf numFmtId="0" fontId="5" fillId="34" borderId="26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5" fillId="34" borderId="21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wrapText="1"/>
    </xf>
    <xf numFmtId="0" fontId="0" fillId="0" borderId="0" xfId="0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5" fillId="0" borderId="0" xfId="0" applyFont="1" applyAlignment="1">
      <alignment/>
    </xf>
    <xf numFmtId="49" fontId="5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Alignment="1">
      <alignment horizontal="left"/>
    </xf>
    <xf numFmtId="0" fontId="5" fillId="35" borderId="10" xfId="0" applyFont="1" applyFill="1" applyBorder="1" applyAlignment="1">
      <alignment horizontal="center"/>
    </xf>
    <xf numFmtId="0" fontId="5" fillId="0" borderId="27" xfId="0" applyFont="1" applyBorder="1" applyAlignment="1">
      <alignment horizontal="center"/>
    </xf>
    <xf numFmtId="49" fontId="5" fillId="0" borderId="27" xfId="0" applyNumberFormat="1" applyFont="1" applyFill="1" applyBorder="1" applyAlignment="1">
      <alignment horizontal="center"/>
    </xf>
    <xf numFmtId="0" fontId="5" fillId="0" borderId="28" xfId="0" applyFont="1" applyFill="1" applyBorder="1" applyAlignment="1">
      <alignment wrapText="1"/>
    </xf>
    <xf numFmtId="0" fontId="5" fillId="34" borderId="13" xfId="0" applyFont="1" applyFill="1" applyBorder="1" applyAlignment="1">
      <alignment horizontal="right"/>
    </xf>
    <xf numFmtId="0" fontId="5" fillId="36" borderId="10" xfId="0" applyFont="1" applyFill="1" applyBorder="1" applyAlignment="1">
      <alignment/>
    </xf>
    <xf numFmtId="0" fontId="0" fillId="0" borderId="28" xfId="0" applyBorder="1" applyAlignment="1">
      <alignment/>
    </xf>
    <xf numFmtId="49" fontId="5" fillId="0" borderId="29" xfId="0" applyNumberFormat="1" applyFont="1" applyFill="1" applyBorder="1" applyAlignment="1">
      <alignment horizontal="center"/>
    </xf>
    <xf numFmtId="0" fontId="5" fillId="35" borderId="10" xfId="0" applyFont="1" applyFill="1" applyBorder="1" applyAlignment="1">
      <alignment horizontal="right"/>
    </xf>
    <xf numFmtId="49" fontId="5" fillId="35" borderId="10" xfId="0" applyNumberFormat="1" applyFont="1" applyFill="1" applyBorder="1" applyAlignment="1">
      <alignment horizontal="center"/>
    </xf>
    <xf numFmtId="0" fontId="5" fillId="36" borderId="27" xfId="0" applyFont="1" applyFill="1" applyBorder="1" applyAlignment="1">
      <alignment/>
    </xf>
    <xf numFmtId="0" fontId="5" fillId="0" borderId="30" xfId="0" applyFont="1" applyBorder="1" applyAlignment="1">
      <alignment horizontal="center"/>
    </xf>
    <xf numFmtId="0" fontId="5" fillId="34" borderId="13" xfId="0" applyFont="1" applyFill="1" applyBorder="1" applyAlignment="1">
      <alignment horizontal="right" wrapText="1"/>
    </xf>
    <xf numFmtId="0" fontId="5" fillId="36" borderId="30" xfId="0" applyFont="1" applyFill="1" applyBorder="1" applyAlignment="1">
      <alignment/>
    </xf>
    <xf numFmtId="0" fontId="5" fillId="34" borderId="31" xfId="0" applyFont="1" applyFill="1" applyBorder="1" applyAlignment="1">
      <alignment horizontal="right" wrapText="1"/>
    </xf>
    <xf numFmtId="0" fontId="5" fillId="0" borderId="21" xfId="0" applyFont="1" applyFill="1" applyBorder="1" applyAlignment="1">
      <alignment wrapText="1"/>
    </xf>
    <xf numFmtId="0" fontId="5" fillId="0" borderId="29" xfId="0" applyFont="1" applyFill="1" applyBorder="1" applyAlignment="1">
      <alignment horizontal="center"/>
    </xf>
    <xf numFmtId="0" fontId="5" fillId="35" borderId="13" xfId="0" applyFont="1" applyFill="1" applyBorder="1" applyAlignment="1">
      <alignment horizontal="right"/>
    </xf>
    <xf numFmtId="0" fontId="5" fillId="34" borderId="10" xfId="0" applyFont="1" applyFill="1" applyBorder="1" applyAlignment="1">
      <alignment horizontal="right" wrapText="1"/>
    </xf>
    <xf numFmtId="0" fontId="5" fillId="0" borderId="30" xfId="0" applyFont="1" applyFill="1" applyBorder="1" applyAlignment="1">
      <alignment horizontal="center"/>
    </xf>
    <xf numFmtId="0" fontId="5" fillId="35" borderId="27" xfId="0" applyFont="1" applyFill="1" applyBorder="1" applyAlignment="1">
      <alignment wrapText="1"/>
    </xf>
    <xf numFmtId="0" fontId="5" fillId="35" borderId="10" xfId="0" applyFont="1" applyFill="1" applyBorder="1" applyAlignment="1">
      <alignment wrapText="1"/>
    </xf>
    <xf numFmtId="49" fontId="5" fillId="0" borderId="10" xfId="0" applyNumberFormat="1" applyFont="1" applyFill="1" applyBorder="1" applyAlignment="1">
      <alignment horizontal="center"/>
    </xf>
    <xf numFmtId="0" fontId="5" fillId="35" borderId="10" xfId="0" applyFont="1" applyFill="1" applyBorder="1" applyAlignment="1">
      <alignment horizontal="left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23" xfId="0" applyFont="1" applyFill="1" applyBorder="1" applyAlignment="1">
      <alignment/>
    </xf>
    <xf numFmtId="0" fontId="5" fillId="34" borderId="23" xfId="0" applyFont="1" applyFill="1" applyBorder="1" applyAlignment="1">
      <alignment/>
    </xf>
    <xf numFmtId="0" fontId="5" fillId="0" borderId="23" xfId="0" applyFont="1" applyFill="1" applyBorder="1" applyAlignment="1">
      <alignment horizontal="left"/>
    </xf>
    <xf numFmtId="0" fontId="0" fillId="0" borderId="23" xfId="0" applyFill="1" applyBorder="1" applyAlignment="1">
      <alignment horizontal="left"/>
    </xf>
    <xf numFmtId="0" fontId="0" fillId="0" borderId="23" xfId="0" applyFill="1" applyBorder="1" applyAlignment="1">
      <alignment/>
    </xf>
    <xf numFmtId="0" fontId="0" fillId="34" borderId="23" xfId="0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Border="1" applyAlignment="1">
      <alignment/>
    </xf>
    <xf numFmtId="0" fontId="0" fillId="34" borderId="14" xfId="0" applyFill="1" applyBorder="1" applyAlignment="1">
      <alignment/>
    </xf>
    <xf numFmtId="0" fontId="5" fillId="0" borderId="21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6" fillId="0" borderId="0" xfId="0" applyFont="1" applyAlignment="1">
      <alignment/>
    </xf>
    <xf numFmtId="0" fontId="0" fillId="0" borderId="34" xfId="0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0" fillId="34" borderId="10" xfId="0" applyFill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34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/>
    </xf>
    <xf numFmtId="0" fontId="0" fillId="34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28" xfId="0" applyFill="1" applyBorder="1" applyAlignment="1">
      <alignment horizontal="center"/>
    </xf>
    <xf numFmtId="20" fontId="0" fillId="0" borderId="0" xfId="0" applyNumberFormat="1" applyFill="1" applyBorder="1" applyAlignment="1">
      <alignment horizontal="center"/>
    </xf>
    <xf numFmtId="0" fontId="7" fillId="0" borderId="0" xfId="0" applyFont="1" applyAlignment="1">
      <alignment/>
    </xf>
    <xf numFmtId="0" fontId="5" fillId="0" borderId="10" xfId="0" applyFont="1" applyFill="1" applyBorder="1" applyAlignment="1">
      <alignment wrapText="1"/>
    </xf>
    <xf numFmtId="0" fontId="5" fillId="0" borderId="2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right"/>
    </xf>
    <xf numFmtId="0" fontId="5" fillId="36" borderId="10" xfId="0" applyFont="1" applyFill="1" applyBorder="1" applyAlignment="1">
      <alignment horizontal="right"/>
    </xf>
    <xf numFmtId="0" fontId="5" fillId="33" borderId="12" xfId="0" applyFont="1" applyFill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0" fillId="0" borderId="36" xfId="0" applyBorder="1" applyAlignment="1">
      <alignment/>
    </xf>
    <xf numFmtId="0" fontId="0" fillId="0" borderId="33" xfId="0" applyBorder="1" applyAlignment="1">
      <alignment/>
    </xf>
    <xf numFmtId="0" fontId="8" fillId="0" borderId="33" xfId="0" applyFont="1" applyBorder="1" applyAlignment="1">
      <alignment/>
    </xf>
    <xf numFmtId="0" fontId="5" fillId="0" borderId="33" xfId="0" applyFont="1" applyBorder="1" applyAlignment="1">
      <alignment/>
    </xf>
    <xf numFmtId="0" fontId="0" fillId="0" borderId="31" xfId="0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0" fillId="0" borderId="15" xfId="0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8" fillId="0" borderId="34" xfId="0" applyFont="1" applyBorder="1" applyAlignment="1">
      <alignment/>
    </xf>
    <xf numFmtId="0" fontId="5" fillId="0" borderId="34" xfId="0" applyFont="1" applyFill="1" applyBorder="1" applyAlignment="1">
      <alignment horizontal="center"/>
    </xf>
    <xf numFmtId="0" fontId="5" fillId="0" borderId="34" xfId="0" applyFont="1" applyBorder="1" applyAlignment="1">
      <alignment/>
    </xf>
    <xf numFmtId="0" fontId="0" fillId="0" borderId="34" xfId="0" applyBorder="1" applyAlignment="1">
      <alignment/>
    </xf>
    <xf numFmtId="0" fontId="5" fillId="0" borderId="37" xfId="0" applyFont="1" applyBorder="1" applyAlignment="1">
      <alignment/>
    </xf>
    <xf numFmtId="0" fontId="0" fillId="0" borderId="0" xfId="0" applyFont="1" applyFill="1" applyAlignment="1">
      <alignment/>
    </xf>
    <xf numFmtId="0" fontId="5" fillId="37" borderId="38" xfId="0" applyFont="1" applyFill="1" applyBorder="1" applyAlignment="1">
      <alignment horizontal="center"/>
    </xf>
    <xf numFmtId="0" fontId="5" fillId="37" borderId="38" xfId="0" applyFont="1" applyFill="1" applyBorder="1" applyAlignment="1">
      <alignment/>
    </xf>
    <xf numFmtId="0" fontId="0" fillId="37" borderId="38" xfId="0" applyFill="1" applyBorder="1" applyAlignment="1">
      <alignment horizontal="center"/>
    </xf>
    <xf numFmtId="0" fontId="11" fillId="37" borderId="10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5" fillId="37" borderId="23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left"/>
    </xf>
    <xf numFmtId="0" fontId="5" fillId="37" borderId="21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5" fillId="38" borderId="13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0" fillId="0" borderId="39" xfId="0" applyBorder="1" applyAlignment="1">
      <alignment/>
    </xf>
    <xf numFmtId="0" fontId="5" fillId="0" borderId="38" xfId="0" applyFont="1" applyFill="1" applyBorder="1" applyAlignment="1">
      <alignment wrapText="1"/>
    </xf>
    <xf numFmtId="0" fontId="0" fillId="0" borderId="28" xfId="0" applyFill="1" applyBorder="1" applyAlignment="1">
      <alignment/>
    </xf>
    <xf numFmtId="0" fontId="5" fillId="0" borderId="28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0" fillId="0" borderId="34" xfId="0" applyBorder="1" applyAlignment="1">
      <alignment horizontal="center"/>
    </xf>
    <xf numFmtId="0" fontId="5" fillId="39" borderId="10" xfId="0" applyFont="1" applyFill="1" applyBorder="1" applyAlignment="1">
      <alignment/>
    </xf>
    <xf numFmtId="0" fontId="5" fillId="33" borderId="11" xfId="0" applyFont="1" applyFill="1" applyBorder="1" applyAlignment="1">
      <alignment horizontal="center"/>
    </xf>
    <xf numFmtId="0" fontId="0" fillId="0" borderId="40" xfId="0" applyBorder="1" applyAlignment="1">
      <alignment horizontal="center"/>
    </xf>
    <xf numFmtId="0" fontId="11" fillId="0" borderId="0" xfId="0" applyFont="1" applyFill="1" applyBorder="1" applyAlignment="1">
      <alignment/>
    </xf>
    <xf numFmtId="0" fontId="5" fillId="37" borderId="32" xfId="0" applyFont="1" applyFill="1" applyBorder="1" applyAlignment="1">
      <alignment horizontal="center"/>
    </xf>
    <xf numFmtId="0" fontId="5" fillId="37" borderId="23" xfId="0" applyFont="1" applyFill="1" applyBorder="1" applyAlignment="1">
      <alignment/>
    </xf>
    <xf numFmtId="0" fontId="5" fillId="39" borderId="23" xfId="0" applyFont="1" applyFill="1" applyBorder="1" applyAlignment="1">
      <alignment/>
    </xf>
    <xf numFmtId="0" fontId="5" fillId="39" borderId="23" xfId="0" applyFont="1" applyFill="1" applyBorder="1" applyAlignment="1">
      <alignment horizontal="center"/>
    </xf>
    <xf numFmtId="0" fontId="5" fillId="39" borderId="41" xfId="0" applyFont="1" applyFill="1" applyBorder="1" applyAlignment="1">
      <alignment/>
    </xf>
    <xf numFmtId="0" fontId="5" fillId="0" borderId="0" xfId="0" applyFont="1" applyFill="1" applyAlignment="1">
      <alignment horizontal="left"/>
    </xf>
    <xf numFmtId="0" fontId="0" fillId="39" borderId="42" xfId="0" applyFont="1" applyFill="1" applyBorder="1" applyAlignment="1">
      <alignment/>
    </xf>
    <xf numFmtId="0" fontId="5" fillId="39" borderId="42" xfId="0" applyFont="1" applyFill="1" applyBorder="1" applyAlignment="1">
      <alignment horizontal="center"/>
    </xf>
    <xf numFmtId="0" fontId="0" fillId="39" borderId="42" xfId="0" applyFill="1" applyBorder="1" applyAlignment="1">
      <alignment/>
    </xf>
    <xf numFmtId="0" fontId="0" fillId="39" borderId="43" xfId="0" applyFill="1" applyBorder="1" applyAlignment="1">
      <alignment/>
    </xf>
    <xf numFmtId="0" fontId="0" fillId="39" borderId="44" xfId="0" applyFill="1" applyBorder="1" applyAlignment="1">
      <alignment/>
    </xf>
    <xf numFmtId="0" fontId="0" fillId="40" borderId="44" xfId="0" applyFill="1" applyBorder="1" applyAlignment="1">
      <alignment/>
    </xf>
    <xf numFmtId="0" fontId="5" fillId="40" borderId="42" xfId="0" applyFont="1" applyFill="1" applyBorder="1" applyAlignment="1">
      <alignment/>
    </xf>
    <xf numFmtId="0" fontId="0" fillId="40" borderId="42" xfId="0" applyFill="1" applyBorder="1" applyAlignment="1">
      <alignment horizontal="center"/>
    </xf>
    <xf numFmtId="0" fontId="0" fillId="40" borderId="42" xfId="0" applyFill="1" applyBorder="1" applyAlignment="1">
      <alignment/>
    </xf>
    <xf numFmtId="0" fontId="0" fillId="40" borderId="43" xfId="0" applyFill="1" applyBorder="1" applyAlignment="1">
      <alignment/>
    </xf>
    <xf numFmtId="0" fontId="5" fillId="0" borderId="39" xfId="0" applyFont="1" applyFill="1" applyBorder="1" applyAlignment="1">
      <alignment horizontal="center"/>
    </xf>
    <xf numFmtId="0" fontId="0" fillId="41" borderId="10" xfId="0" applyFill="1" applyBorder="1" applyAlignment="1">
      <alignment/>
    </xf>
    <xf numFmtId="0" fontId="0" fillId="41" borderId="10" xfId="0" applyFont="1" applyFill="1" applyBorder="1" applyAlignment="1">
      <alignment horizontal="center"/>
    </xf>
    <xf numFmtId="0" fontId="0" fillId="42" borderId="10" xfId="0" applyFill="1" applyBorder="1" applyAlignment="1">
      <alignment/>
    </xf>
    <xf numFmtId="0" fontId="0" fillId="42" borderId="10" xfId="0" applyFont="1" applyFill="1" applyBorder="1" applyAlignment="1">
      <alignment horizontal="center"/>
    </xf>
    <xf numFmtId="0" fontId="0" fillId="38" borderId="11" xfId="0" applyFill="1" applyBorder="1" applyAlignment="1">
      <alignment/>
    </xf>
    <xf numFmtId="0" fontId="0" fillId="38" borderId="13" xfId="0" applyFill="1" applyBorder="1" applyAlignment="1">
      <alignment/>
    </xf>
    <xf numFmtId="0" fontId="5" fillId="34" borderId="30" xfId="0" applyFont="1" applyFill="1" applyBorder="1" applyAlignment="1">
      <alignment horizontal="right"/>
    </xf>
    <xf numFmtId="0" fontId="5" fillId="0" borderId="45" xfId="0" applyFont="1" applyFill="1" applyBorder="1" applyAlignment="1">
      <alignment horizontal="center"/>
    </xf>
    <xf numFmtId="0" fontId="5" fillId="0" borderId="46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right"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5" fillId="0" borderId="47" xfId="0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5" fillId="0" borderId="50" xfId="0" applyFont="1" applyBorder="1" applyAlignment="1">
      <alignment horizontal="center"/>
    </xf>
    <xf numFmtId="0" fontId="0" fillId="0" borderId="27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12" fillId="0" borderId="0" xfId="0" applyFont="1" applyAlignment="1">
      <alignment/>
    </xf>
    <xf numFmtId="0" fontId="5" fillId="34" borderId="27" xfId="0" applyFont="1" applyFill="1" applyBorder="1" applyAlignment="1">
      <alignment horizontal="right" wrapText="1"/>
    </xf>
    <xf numFmtId="0" fontId="5" fillId="0" borderId="55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Font="1" applyAlignment="1">
      <alignment/>
    </xf>
    <xf numFmtId="0" fontId="5" fillId="38" borderId="10" xfId="0" applyFont="1" applyFill="1" applyBorder="1" applyAlignment="1">
      <alignment horizontal="center" vertical="center" wrapText="1"/>
    </xf>
    <xf numFmtId="0" fontId="5" fillId="43" borderId="10" xfId="0" applyFont="1" applyFill="1" applyBorder="1" applyAlignment="1">
      <alignment horizontal="center"/>
    </xf>
    <xf numFmtId="0" fontId="5" fillId="43" borderId="10" xfId="0" applyFont="1" applyFill="1" applyBorder="1" applyAlignment="1">
      <alignment wrapText="1"/>
    </xf>
    <xf numFmtId="0" fontId="5" fillId="43" borderId="10" xfId="0" applyFont="1" applyFill="1" applyBorder="1" applyAlignment="1">
      <alignment/>
    </xf>
    <xf numFmtId="0" fontId="5" fillId="41" borderId="10" xfId="0" applyFont="1" applyFill="1" applyBorder="1" applyAlignment="1">
      <alignment/>
    </xf>
    <xf numFmtId="0" fontId="5" fillId="42" borderId="10" xfId="0" applyFont="1" applyFill="1" applyBorder="1" applyAlignment="1">
      <alignment/>
    </xf>
    <xf numFmtId="0" fontId="5" fillId="37" borderId="21" xfId="0" applyFont="1" applyFill="1" applyBorder="1" applyAlignment="1">
      <alignment wrapText="1"/>
    </xf>
    <xf numFmtId="0" fontId="0" fillId="0" borderId="56" xfId="0" applyBorder="1" applyAlignment="1">
      <alignment/>
    </xf>
    <xf numFmtId="0" fontId="0" fillId="0" borderId="44" xfId="0" applyFill="1" applyBorder="1" applyAlignment="1">
      <alignment/>
    </xf>
    <xf numFmtId="0" fontId="5" fillId="44" borderId="41" xfId="0" applyFont="1" applyFill="1" applyBorder="1" applyAlignment="1">
      <alignment horizontal="center"/>
    </xf>
    <xf numFmtId="0" fontId="5" fillId="44" borderId="44" xfId="0" applyFont="1" applyFill="1" applyBorder="1" applyAlignment="1">
      <alignment horizontal="center"/>
    </xf>
    <xf numFmtId="0" fontId="0" fillId="43" borderId="41" xfId="0" applyFill="1" applyBorder="1" applyAlignment="1">
      <alignment/>
    </xf>
    <xf numFmtId="0" fontId="0" fillId="43" borderId="44" xfId="0" applyFill="1" applyBorder="1" applyAlignment="1">
      <alignment/>
    </xf>
    <xf numFmtId="0" fontId="5" fillId="0" borderId="40" xfId="0" applyFont="1" applyFill="1" applyBorder="1" applyAlignment="1">
      <alignment horizontal="center"/>
    </xf>
    <xf numFmtId="0" fontId="5" fillId="0" borderId="41" xfId="0" applyFont="1" applyFill="1" applyBorder="1" applyAlignment="1">
      <alignment wrapText="1"/>
    </xf>
    <xf numFmtId="0" fontId="0" fillId="0" borderId="39" xfId="0" applyFill="1" applyBorder="1" applyAlignment="1">
      <alignment/>
    </xf>
    <xf numFmtId="0" fontId="5" fillId="37" borderId="40" xfId="0" applyFont="1" applyFill="1" applyBorder="1" applyAlignment="1">
      <alignment horizontal="center"/>
    </xf>
    <xf numFmtId="0" fontId="5" fillId="37" borderId="41" xfId="0" applyFont="1" applyFill="1" applyBorder="1" applyAlignment="1">
      <alignment wrapText="1"/>
    </xf>
    <xf numFmtId="0" fontId="5" fillId="0" borderId="57" xfId="0" applyFont="1" applyFill="1" applyBorder="1" applyAlignment="1">
      <alignment horizontal="center"/>
    </xf>
    <xf numFmtId="0" fontId="5" fillId="0" borderId="58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28" xfId="0" applyBorder="1" applyAlignment="1">
      <alignment horizontal="center"/>
    </xf>
    <xf numFmtId="0" fontId="0" fillId="28" borderId="10" xfId="0" applyFill="1" applyBorder="1" applyAlignment="1">
      <alignment/>
    </xf>
    <xf numFmtId="0" fontId="5" fillId="28" borderId="10" xfId="0" applyFont="1" applyFill="1" applyBorder="1" applyAlignment="1">
      <alignment/>
    </xf>
    <xf numFmtId="0" fontId="0" fillId="28" borderId="10" xfId="0" applyFont="1" applyFill="1" applyBorder="1" applyAlignment="1">
      <alignment horizontal="center"/>
    </xf>
    <xf numFmtId="0" fontId="0" fillId="45" borderId="10" xfId="0" applyFill="1" applyBorder="1" applyAlignment="1">
      <alignment/>
    </xf>
    <xf numFmtId="0" fontId="5" fillId="45" borderId="10" xfId="0" applyFont="1" applyFill="1" applyBorder="1" applyAlignment="1">
      <alignment/>
    </xf>
    <xf numFmtId="0" fontId="0" fillId="45" borderId="10" xfId="0" applyFont="1" applyFill="1" applyBorder="1" applyAlignment="1">
      <alignment horizontal="center"/>
    </xf>
    <xf numFmtId="0" fontId="5" fillId="43" borderId="20" xfId="0" applyFont="1" applyFill="1" applyBorder="1" applyAlignment="1">
      <alignment horizontal="center"/>
    </xf>
    <xf numFmtId="0" fontId="5" fillId="43" borderId="22" xfId="0" applyFont="1" applyFill="1" applyBorder="1" applyAlignment="1">
      <alignment horizontal="center"/>
    </xf>
    <xf numFmtId="0" fontId="5" fillId="43" borderId="23" xfId="0" applyFont="1" applyFill="1" applyBorder="1" applyAlignment="1">
      <alignment horizontal="center"/>
    </xf>
    <xf numFmtId="0" fontId="5" fillId="43" borderId="24" xfId="0" applyFont="1" applyFill="1" applyBorder="1" applyAlignment="1">
      <alignment horizontal="center"/>
    </xf>
    <xf numFmtId="0" fontId="5" fillId="43" borderId="25" xfId="0" applyFont="1" applyFill="1" applyBorder="1" applyAlignment="1">
      <alignment horizontal="center"/>
    </xf>
    <xf numFmtId="0" fontId="5" fillId="43" borderId="26" xfId="0" applyFont="1" applyFill="1" applyBorder="1" applyAlignment="1">
      <alignment horizontal="center"/>
    </xf>
    <xf numFmtId="0" fontId="0" fillId="0" borderId="27" xfId="0" applyFont="1" applyBorder="1" applyAlignment="1">
      <alignment wrapText="1"/>
    </xf>
    <xf numFmtId="0" fontId="0" fillId="0" borderId="35" xfId="0" applyFont="1" applyBorder="1" applyAlignment="1">
      <alignment wrapText="1"/>
    </xf>
    <xf numFmtId="0" fontId="5" fillId="43" borderId="23" xfId="0" applyFont="1" applyFill="1" applyBorder="1" applyAlignment="1">
      <alignment horizontal="left"/>
    </xf>
    <xf numFmtId="0" fontId="5" fillId="43" borderId="23" xfId="0" applyFont="1" applyFill="1" applyBorder="1" applyAlignment="1">
      <alignment/>
    </xf>
    <xf numFmtId="0" fontId="0" fillId="43" borderId="23" xfId="0" applyFill="1" applyBorder="1" applyAlignment="1">
      <alignment/>
    </xf>
    <xf numFmtId="0" fontId="14" fillId="0" borderId="0" xfId="0" applyFont="1" applyAlignment="1">
      <alignment/>
    </xf>
    <xf numFmtId="0" fontId="13" fillId="33" borderId="10" xfId="0" applyFont="1" applyFill="1" applyBorder="1" applyAlignment="1">
      <alignment horizontal="center" vertical="center" wrapText="1"/>
    </xf>
    <xf numFmtId="0" fontId="13" fillId="33" borderId="13" xfId="0" applyFont="1" applyFill="1" applyBorder="1" applyAlignment="1">
      <alignment horizontal="center" vertical="center" wrapText="1"/>
    </xf>
    <xf numFmtId="14" fontId="13" fillId="33" borderId="13" xfId="0" applyNumberFormat="1" applyFont="1" applyFill="1" applyBorder="1" applyAlignment="1">
      <alignment horizontal="center" vertical="center" wrapText="1"/>
    </xf>
    <xf numFmtId="49" fontId="13" fillId="33" borderId="13" xfId="0" applyNumberFormat="1" applyFont="1" applyFill="1" applyBorder="1" applyAlignment="1">
      <alignment horizontal="center" vertical="center" wrapText="1"/>
    </xf>
    <xf numFmtId="20" fontId="0" fillId="0" borderId="35" xfId="0" applyNumberFormat="1" applyFont="1" applyBorder="1" applyAlignment="1">
      <alignment horizontal="center"/>
    </xf>
    <xf numFmtId="0" fontId="5" fillId="0" borderId="28" xfId="0" applyFont="1" applyBorder="1" applyAlignment="1">
      <alignment wrapText="1"/>
    </xf>
    <xf numFmtId="0" fontId="0" fillId="0" borderId="35" xfId="0" applyBorder="1" applyAlignment="1">
      <alignment horizontal="center"/>
    </xf>
    <xf numFmtId="0" fontId="0" fillId="0" borderId="27" xfId="0" applyFont="1" applyFill="1" applyBorder="1" applyAlignment="1">
      <alignment wrapText="1"/>
    </xf>
    <xf numFmtId="0" fontId="0" fillId="0" borderId="35" xfId="0" applyFont="1" applyFill="1" applyBorder="1" applyAlignment="1">
      <alignment wrapText="1"/>
    </xf>
    <xf numFmtId="0" fontId="0" fillId="0" borderId="23" xfId="0" applyFont="1" applyFill="1" applyBorder="1" applyAlignment="1">
      <alignment horizontal="center"/>
    </xf>
    <xf numFmtId="0" fontId="0" fillId="0" borderId="59" xfId="0" applyFill="1" applyBorder="1" applyAlignment="1">
      <alignment/>
    </xf>
    <xf numFmtId="0" fontId="0" fillId="0" borderId="59" xfId="0" applyFont="1" applyFill="1" applyBorder="1" applyAlignment="1">
      <alignment/>
    </xf>
    <xf numFmtId="0" fontId="5" fillId="0" borderId="59" xfId="0" applyFont="1" applyFill="1" applyBorder="1" applyAlignment="1">
      <alignment horizontal="center"/>
    </xf>
    <xf numFmtId="0" fontId="0" fillId="0" borderId="56" xfId="0" applyFill="1" applyBorder="1" applyAlignment="1">
      <alignment/>
    </xf>
    <xf numFmtId="0" fontId="0" fillId="0" borderId="56" xfId="0" applyFont="1" applyFill="1" applyBorder="1" applyAlignment="1">
      <alignment/>
    </xf>
    <xf numFmtId="0" fontId="5" fillId="0" borderId="56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2" fillId="0" borderId="0" xfId="0" applyFont="1" applyAlignment="1">
      <alignment horizontal="left" indent="4"/>
    </xf>
    <xf numFmtId="0" fontId="12" fillId="0" borderId="0" xfId="0" applyFont="1" applyAlignment="1">
      <alignment horizontal="center"/>
    </xf>
    <xf numFmtId="49" fontId="0" fillId="0" borderId="35" xfId="0" applyNumberFormat="1" applyFont="1" applyBorder="1" applyAlignment="1">
      <alignment horizontal="center"/>
    </xf>
    <xf numFmtId="0" fontId="0" fillId="37" borderId="41" xfId="0" applyFill="1" applyBorder="1" applyAlignment="1">
      <alignment horizontal="center"/>
    </xf>
    <xf numFmtId="0" fontId="0" fillId="0" borderId="35" xfId="0" applyFont="1" applyBorder="1" applyAlignment="1">
      <alignment horizontal="center" wrapText="1"/>
    </xf>
    <xf numFmtId="49" fontId="5" fillId="0" borderId="30" xfId="0" applyNumberFormat="1" applyFont="1" applyFill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85725</xdr:colOff>
      <xdr:row>1</xdr:row>
      <xdr:rowOff>66675</xdr:rowOff>
    </xdr:from>
    <xdr:to>
      <xdr:col>18</xdr:col>
      <xdr:colOff>219075</xdr:colOff>
      <xdr:row>3</xdr:row>
      <xdr:rowOff>104775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48450" y="228600"/>
          <a:ext cx="7810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171450</xdr:colOff>
      <xdr:row>1</xdr:row>
      <xdr:rowOff>47625</xdr:rowOff>
    </xdr:from>
    <xdr:to>
      <xdr:col>1</xdr:col>
      <xdr:colOff>1028700</xdr:colOff>
      <xdr:row>3</xdr:row>
      <xdr:rowOff>123825</xdr:rowOff>
    </xdr:to>
    <xdr:pic>
      <xdr:nvPicPr>
        <xdr:cNvPr id="2" name="Picture 3" descr="logo_calcioasett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4350" y="209550"/>
          <a:ext cx="8572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161925</xdr:colOff>
      <xdr:row>0</xdr:row>
      <xdr:rowOff>114300</xdr:rowOff>
    </xdr:from>
    <xdr:to>
      <xdr:col>6</xdr:col>
      <xdr:colOff>962025</xdr:colOff>
      <xdr:row>3</xdr:row>
      <xdr:rowOff>38100</xdr:rowOff>
    </xdr:to>
    <xdr:pic>
      <xdr:nvPicPr>
        <xdr:cNvPr id="1" name="Immagin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8950" y="1143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323850</xdr:colOff>
      <xdr:row>1</xdr:row>
      <xdr:rowOff>0</xdr:rowOff>
    </xdr:from>
    <xdr:to>
      <xdr:col>1</xdr:col>
      <xdr:colOff>47625</xdr:colOff>
      <xdr:row>3</xdr:row>
      <xdr:rowOff>95250</xdr:rowOff>
    </xdr:to>
    <xdr:pic>
      <xdr:nvPicPr>
        <xdr:cNvPr id="2" name="Picture 3" descr="logo_calcioasett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161925"/>
          <a:ext cx="8572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1</xdr:row>
      <xdr:rowOff>66675</xdr:rowOff>
    </xdr:from>
    <xdr:to>
      <xdr:col>6</xdr:col>
      <xdr:colOff>1019175</xdr:colOff>
      <xdr:row>3</xdr:row>
      <xdr:rowOff>152400</xdr:rowOff>
    </xdr:to>
    <xdr:pic>
      <xdr:nvPicPr>
        <xdr:cNvPr id="1" name="Immagin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228600"/>
          <a:ext cx="8286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323850</xdr:colOff>
      <xdr:row>1</xdr:row>
      <xdr:rowOff>19050</xdr:rowOff>
    </xdr:from>
    <xdr:to>
      <xdr:col>1</xdr:col>
      <xdr:colOff>47625</xdr:colOff>
      <xdr:row>3</xdr:row>
      <xdr:rowOff>114300</xdr:rowOff>
    </xdr:to>
    <xdr:pic>
      <xdr:nvPicPr>
        <xdr:cNvPr id="2" name="Picture 3" descr="logo_calcioasett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180975"/>
          <a:ext cx="8572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2581275</xdr:colOff>
      <xdr:row>1</xdr:row>
      <xdr:rowOff>104775</xdr:rowOff>
    </xdr:from>
    <xdr:to>
      <xdr:col>5</xdr:col>
      <xdr:colOff>723900</xdr:colOff>
      <xdr:row>3</xdr:row>
      <xdr:rowOff>209550</xdr:rowOff>
    </xdr:to>
    <xdr:pic>
      <xdr:nvPicPr>
        <xdr:cNvPr id="1" name="Immagin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266700"/>
          <a:ext cx="8096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495300</xdr:colOff>
      <xdr:row>1</xdr:row>
      <xdr:rowOff>47625</xdr:rowOff>
    </xdr:from>
    <xdr:to>
      <xdr:col>0</xdr:col>
      <xdr:colOff>1352550</xdr:colOff>
      <xdr:row>3</xdr:row>
      <xdr:rowOff>142875</xdr:rowOff>
    </xdr:to>
    <xdr:pic>
      <xdr:nvPicPr>
        <xdr:cNvPr id="2" name="Picture 5" descr="logo_calcioasett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5300" y="209550"/>
          <a:ext cx="8572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609600</xdr:colOff>
      <xdr:row>1</xdr:row>
      <xdr:rowOff>114300</xdr:rowOff>
    </xdr:from>
    <xdr:to>
      <xdr:col>6</xdr:col>
      <xdr:colOff>1428750</xdr:colOff>
      <xdr:row>3</xdr:row>
      <xdr:rowOff>209550</xdr:rowOff>
    </xdr:to>
    <xdr:pic>
      <xdr:nvPicPr>
        <xdr:cNvPr id="1" name="Immagin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9975" y="276225"/>
          <a:ext cx="8191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371475</xdr:colOff>
      <xdr:row>1</xdr:row>
      <xdr:rowOff>57150</xdr:rowOff>
    </xdr:from>
    <xdr:to>
      <xdr:col>0</xdr:col>
      <xdr:colOff>1228725</xdr:colOff>
      <xdr:row>3</xdr:row>
      <xdr:rowOff>152400</xdr:rowOff>
    </xdr:to>
    <xdr:pic>
      <xdr:nvPicPr>
        <xdr:cNvPr id="2" name="Picture 3" descr="logo_calcioasett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219075"/>
          <a:ext cx="8572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295275</xdr:colOff>
      <xdr:row>0</xdr:row>
      <xdr:rowOff>304800</xdr:rowOff>
    </xdr:from>
    <xdr:to>
      <xdr:col>7</xdr:col>
      <xdr:colOff>1123950</xdr:colOff>
      <xdr:row>2</xdr:row>
      <xdr:rowOff>285750</xdr:rowOff>
    </xdr:to>
    <xdr:pic>
      <xdr:nvPicPr>
        <xdr:cNvPr id="1" name="Immagin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2300" y="304800"/>
          <a:ext cx="8286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323850</xdr:colOff>
      <xdr:row>0</xdr:row>
      <xdr:rowOff>209550</xdr:rowOff>
    </xdr:from>
    <xdr:to>
      <xdr:col>2</xdr:col>
      <xdr:colOff>171450</xdr:colOff>
      <xdr:row>2</xdr:row>
      <xdr:rowOff>209550</xdr:rowOff>
    </xdr:to>
    <xdr:pic>
      <xdr:nvPicPr>
        <xdr:cNvPr id="2" name="Picture 5" descr="logo_calcioasett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209550"/>
          <a:ext cx="8572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7343775</xdr:colOff>
      <xdr:row>1</xdr:row>
      <xdr:rowOff>171450</xdr:rowOff>
    </xdr:from>
    <xdr:to>
      <xdr:col>1</xdr:col>
      <xdr:colOff>8153400</xdr:colOff>
      <xdr:row>3</xdr:row>
      <xdr:rowOff>171450</xdr:rowOff>
    </xdr:to>
    <xdr:pic>
      <xdr:nvPicPr>
        <xdr:cNvPr id="1" name="Immagin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85750"/>
          <a:ext cx="8096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304800</xdr:colOff>
      <xdr:row>1</xdr:row>
      <xdr:rowOff>142875</xdr:rowOff>
    </xdr:from>
    <xdr:to>
      <xdr:col>1</xdr:col>
      <xdr:colOff>1162050</xdr:colOff>
      <xdr:row>3</xdr:row>
      <xdr:rowOff>142875</xdr:rowOff>
    </xdr:to>
    <xdr:pic>
      <xdr:nvPicPr>
        <xdr:cNvPr id="2" name="Picture 3" descr="logo_calcioasett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2475" y="257175"/>
          <a:ext cx="8477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4076700</xdr:colOff>
      <xdr:row>0</xdr:row>
      <xdr:rowOff>200025</xdr:rowOff>
    </xdr:from>
    <xdr:to>
      <xdr:col>7</xdr:col>
      <xdr:colOff>4886325</xdr:colOff>
      <xdr:row>2</xdr:row>
      <xdr:rowOff>190500</xdr:rowOff>
    </xdr:to>
    <xdr:pic>
      <xdr:nvPicPr>
        <xdr:cNvPr id="1" name="Immagin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1925" y="200025"/>
          <a:ext cx="8096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323850</xdr:colOff>
      <xdr:row>0</xdr:row>
      <xdr:rowOff>104775</xdr:rowOff>
    </xdr:from>
    <xdr:to>
      <xdr:col>2</xdr:col>
      <xdr:colOff>876300</xdr:colOff>
      <xdr:row>2</xdr:row>
      <xdr:rowOff>104775</xdr:rowOff>
    </xdr:to>
    <xdr:pic>
      <xdr:nvPicPr>
        <xdr:cNvPr id="2" name="Picture 4" descr="logo_calcioasett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8625" y="104775"/>
          <a:ext cx="8763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285750</xdr:colOff>
      <xdr:row>1</xdr:row>
      <xdr:rowOff>171450</xdr:rowOff>
    </xdr:from>
    <xdr:to>
      <xdr:col>6</xdr:col>
      <xdr:colOff>1104900</xdr:colOff>
      <xdr:row>3</xdr:row>
      <xdr:rowOff>161925</xdr:rowOff>
    </xdr:to>
    <xdr:pic>
      <xdr:nvPicPr>
        <xdr:cNvPr id="1" name="Immagin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15150" y="333375"/>
          <a:ext cx="8191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333375</xdr:colOff>
      <xdr:row>1</xdr:row>
      <xdr:rowOff>123825</xdr:rowOff>
    </xdr:from>
    <xdr:to>
      <xdr:col>2</xdr:col>
      <xdr:colOff>276225</xdr:colOff>
      <xdr:row>3</xdr:row>
      <xdr:rowOff>123825</xdr:rowOff>
    </xdr:to>
    <xdr:pic>
      <xdr:nvPicPr>
        <xdr:cNvPr id="2" name="Picture 8" descr="logo_calcioasett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285750"/>
          <a:ext cx="8572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276225</xdr:colOff>
      <xdr:row>0</xdr:row>
      <xdr:rowOff>190500</xdr:rowOff>
    </xdr:from>
    <xdr:to>
      <xdr:col>9</xdr:col>
      <xdr:colOff>76200</xdr:colOff>
      <xdr:row>2</xdr:row>
      <xdr:rowOff>190500</xdr:rowOff>
    </xdr:to>
    <xdr:pic>
      <xdr:nvPicPr>
        <xdr:cNvPr id="1" name="Picture 5" descr="uis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91400" y="190500"/>
          <a:ext cx="7905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0</xdr:row>
      <xdr:rowOff>171450</xdr:rowOff>
    </xdr:from>
    <xdr:to>
      <xdr:col>1</xdr:col>
      <xdr:colOff>933450</xdr:colOff>
      <xdr:row>2</xdr:row>
      <xdr:rowOff>171450</xdr:rowOff>
    </xdr:to>
    <xdr:pic>
      <xdr:nvPicPr>
        <xdr:cNvPr id="2" name="Picture 8" descr="logo_calcioasett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9100" y="171450"/>
          <a:ext cx="8572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1704975</xdr:colOff>
      <xdr:row>1</xdr:row>
      <xdr:rowOff>200025</xdr:rowOff>
    </xdr:from>
    <xdr:to>
      <xdr:col>6</xdr:col>
      <xdr:colOff>152400</xdr:colOff>
      <xdr:row>3</xdr:row>
      <xdr:rowOff>304800</xdr:rowOff>
    </xdr:to>
    <xdr:pic>
      <xdr:nvPicPr>
        <xdr:cNvPr id="1" name="Immagin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62825" y="361950"/>
          <a:ext cx="9239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314325</xdr:colOff>
      <xdr:row>1</xdr:row>
      <xdr:rowOff>95250</xdr:rowOff>
    </xdr:from>
    <xdr:to>
      <xdr:col>1</xdr:col>
      <xdr:colOff>1171575</xdr:colOff>
      <xdr:row>3</xdr:row>
      <xdr:rowOff>95250</xdr:rowOff>
    </xdr:to>
    <xdr:pic>
      <xdr:nvPicPr>
        <xdr:cNvPr id="2" name="Picture 5" descr="logo_calcioasett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5325" y="257175"/>
          <a:ext cx="8572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342900</xdr:colOff>
      <xdr:row>1</xdr:row>
      <xdr:rowOff>323850</xdr:rowOff>
    </xdr:from>
    <xdr:to>
      <xdr:col>8</xdr:col>
      <xdr:colOff>561975</xdr:colOff>
      <xdr:row>3</xdr:row>
      <xdr:rowOff>323850</xdr:rowOff>
    </xdr:to>
    <xdr:pic>
      <xdr:nvPicPr>
        <xdr:cNvPr id="1" name="Immagin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48475" y="485775"/>
          <a:ext cx="8286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1</xdr:row>
      <xdr:rowOff>209550</xdr:rowOff>
    </xdr:from>
    <xdr:to>
      <xdr:col>1</xdr:col>
      <xdr:colOff>466725</xdr:colOff>
      <xdr:row>3</xdr:row>
      <xdr:rowOff>228600</xdr:rowOff>
    </xdr:to>
    <xdr:pic>
      <xdr:nvPicPr>
        <xdr:cNvPr id="2" name="Picture 5" descr="logo_calcioasett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371475"/>
          <a:ext cx="8572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1285875</xdr:colOff>
      <xdr:row>1</xdr:row>
      <xdr:rowOff>95250</xdr:rowOff>
    </xdr:from>
    <xdr:to>
      <xdr:col>7</xdr:col>
      <xdr:colOff>152400</xdr:colOff>
      <xdr:row>3</xdr:row>
      <xdr:rowOff>190500</xdr:rowOff>
    </xdr:to>
    <xdr:pic>
      <xdr:nvPicPr>
        <xdr:cNvPr id="1" name="Immagin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39075" y="257175"/>
          <a:ext cx="8001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285750</xdr:colOff>
      <xdr:row>1</xdr:row>
      <xdr:rowOff>76200</xdr:rowOff>
    </xdr:from>
    <xdr:to>
      <xdr:col>1</xdr:col>
      <xdr:colOff>28575</xdr:colOff>
      <xdr:row>3</xdr:row>
      <xdr:rowOff>171450</xdr:rowOff>
    </xdr:to>
    <xdr:pic>
      <xdr:nvPicPr>
        <xdr:cNvPr id="2" name="Picture 3" descr="logo_calcioasett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0" y="238125"/>
          <a:ext cx="8572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35"/>
  <sheetViews>
    <sheetView showGridLines="0" tabSelected="1" zoomScale="90" zoomScaleNormal="90" zoomScalePageLayoutView="0" workbookViewId="0" topLeftCell="A1">
      <selection activeCell="W32" sqref="W32"/>
    </sheetView>
  </sheetViews>
  <sheetFormatPr defaultColWidth="9.140625" defaultRowHeight="12.75"/>
  <cols>
    <col min="1" max="1" width="5.140625" style="0" customWidth="1"/>
    <col min="2" max="2" width="25.28125" style="0" customWidth="1"/>
    <col min="3" max="20" width="4.8515625" style="0" customWidth="1"/>
  </cols>
  <sheetData>
    <row r="2" spans="2:4" ht="28.5" customHeight="1">
      <c r="B2" s="1"/>
      <c r="C2" s="2" t="s">
        <v>85</v>
      </c>
      <c r="D2" s="2"/>
    </row>
    <row r="3" spans="2:24" ht="28.5" customHeight="1">
      <c r="B3" s="3"/>
      <c r="C3" s="2" t="s">
        <v>59</v>
      </c>
      <c r="D3" s="2"/>
      <c r="X3" s="20"/>
    </row>
    <row r="4" spans="3:4" ht="28.5" customHeight="1">
      <c r="C4" s="2" t="s">
        <v>60</v>
      </c>
      <c r="D4" s="2"/>
    </row>
    <row r="5" spans="3:4" ht="15.75" customHeight="1">
      <c r="C5" s="3"/>
      <c r="D5" s="3"/>
    </row>
    <row r="6" spans="3:8" ht="15.75" customHeight="1">
      <c r="C6" s="3"/>
      <c r="D6" s="3"/>
      <c r="H6" s="73" t="s">
        <v>0</v>
      </c>
    </row>
    <row r="7" spans="3:8" ht="12.75" customHeight="1">
      <c r="C7" s="3"/>
      <c r="D7" s="3"/>
      <c r="H7" s="73"/>
    </row>
    <row r="8" spans="1:12" ht="4.5" customHeight="1">
      <c r="A8" s="4"/>
      <c r="B8" s="5"/>
      <c r="C8" s="4"/>
      <c r="D8" s="4"/>
      <c r="E8" s="4"/>
      <c r="F8" s="4"/>
      <c r="G8" s="4"/>
      <c r="H8" s="4"/>
      <c r="I8" s="4"/>
      <c r="J8" s="4"/>
      <c r="K8" s="4"/>
      <c r="L8" s="4"/>
    </row>
    <row r="9" spans="1:20" ht="12.75" customHeight="1">
      <c r="A9" s="6" t="s">
        <v>1</v>
      </c>
      <c r="B9" s="7" t="s">
        <v>2</v>
      </c>
      <c r="C9" s="8"/>
      <c r="D9" s="9"/>
      <c r="E9" s="10"/>
      <c r="F9" s="140" t="s">
        <v>3</v>
      </c>
      <c r="G9" s="10"/>
      <c r="H9" s="10"/>
      <c r="I9" s="9"/>
      <c r="J9" s="9"/>
      <c r="K9" s="12"/>
      <c r="L9" s="9"/>
      <c r="M9" s="11" t="s">
        <v>4</v>
      </c>
      <c r="N9" s="10"/>
      <c r="O9" s="13"/>
      <c r="P9" s="12"/>
      <c r="Q9" s="9"/>
      <c r="R9" s="11" t="s">
        <v>5</v>
      </c>
      <c r="S9" s="10"/>
      <c r="T9" s="13"/>
    </row>
    <row r="10" spans="1:20" ht="12.75">
      <c r="A10" s="183"/>
      <c r="B10" s="184"/>
      <c r="C10" s="185" t="s">
        <v>6</v>
      </c>
      <c r="D10" s="186" t="s">
        <v>7</v>
      </c>
      <c r="E10" s="186" t="s">
        <v>8</v>
      </c>
      <c r="F10" s="186" t="s">
        <v>9</v>
      </c>
      <c r="G10" s="186" t="s">
        <v>10</v>
      </c>
      <c r="H10" s="186" t="s">
        <v>11</v>
      </c>
      <c r="I10" s="187" t="s">
        <v>12</v>
      </c>
      <c r="J10" s="188" t="s">
        <v>13</v>
      </c>
      <c r="K10" s="185" t="s">
        <v>8</v>
      </c>
      <c r="L10" s="186" t="s">
        <v>9</v>
      </c>
      <c r="M10" s="186" t="s">
        <v>10</v>
      </c>
      <c r="N10" s="186" t="s">
        <v>11</v>
      </c>
      <c r="O10" s="188" t="s">
        <v>12</v>
      </c>
      <c r="P10" s="185" t="s">
        <v>8</v>
      </c>
      <c r="Q10" s="186" t="s">
        <v>9</v>
      </c>
      <c r="R10" s="186" t="s">
        <v>10</v>
      </c>
      <c r="S10" s="186" t="s">
        <v>11</v>
      </c>
      <c r="T10" s="188" t="s">
        <v>12</v>
      </c>
    </row>
    <row r="11" spans="1:20" ht="6" customHeight="1">
      <c r="A11" s="14"/>
      <c r="B11" s="15"/>
      <c r="C11" s="16"/>
      <c r="D11" s="17"/>
      <c r="E11" s="17"/>
      <c r="F11" s="17"/>
      <c r="G11" s="17"/>
      <c r="H11" s="17"/>
      <c r="I11" s="18"/>
      <c r="J11" s="19"/>
      <c r="K11" s="16"/>
      <c r="L11" s="17"/>
      <c r="M11" s="17"/>
      <c r="N11" s="17"/>
      <c r="O11" s="19"/>
      <c r="P11" s="16"/>
      <c r="Q11" s="17"/>
      <c r="R11" s="17"/>
      <c r="S11" s="17"/>
      <c r="T11" s="19"/>
    </row>
    <row r="12" spans="1:20" s="20" customFormat="1" ht="12.75">
      <c r="A12" s="30">
        <v>1</v>
      </c>
      <c r="B12" s="63" t="s">
        <v>67</v>
      </c>
      <c r="C12" s="31">
        <f>COUNTIF(K12,"1")*3+COUNTIF(K12,"2")*6+COUNTIF(K12,"3")*9+COUNTIF(K12,4)*12+COUNTIF(K12,5)*15+COUNTIF(K12,6)*18+COUNTIF(K12,7)*21+COUNTIF(K12,8)*24+COUNTIF(K12,9)*27+COUNTIF(K12,10)*30+COUNTIF(K12,11)*33+COUNTIF(K12,12)*36+COUNTIF(K12,13)*39+COUNTIF(K12,14)*42+COUNTIF(K12,15)*45+SUM(L12+Q12)+COUNTIF(P12,"1")*3+COUNTIF(P12,"2")*6+COUNTIF(P12,"3")*9+COUNTIF(P12,4)*12+COUNTIF(P12,5)*15+COUNTIF(P12,6)*18+COUNTIF(P12,7)*21+COUNTIF(P12,8)*24+COUNTIF(P12,9)*27+COUNTIF(P12,10)*30+COUNTIF(P12,11)*33+COUNTIF(P12,12)*36+COUNTIF(P12,13)*39+COUNTIF(P12,14)*42+COUNTIF(P12,15)*45</f>
        <v>35</v>
      </c>
      <c r="D12" s="32">
        <f>SUM(K12+L12+M12+P12+Q12+R12)</f>
        <v>14</v>
      </c>
      <c r="E12" s="32">
        <f>SUM(K12+P12)</f>
        <v>11</v>
      </c>
      <c r="F12" s="32">
        <f>SUM(L12+Q12)</f>
        <v>2</v>
      </c>
      <c r="G12" s="32">
        <f>SUM(M12+R12)</f>
        <v>1</v>
      </c>
      <c r="H12" s="32">
        <f>SUM(N12+S12)</f>
        <v>85</v>
      </c>
      <c r="I12" s="33">
        <f>SUM(O12+T12)</f>
        <v>39</v>
      </c>
      <c r="J12" s="34">
        <f>SUM(H12-I12)</f>
        <v>46</v>
      </c>
      <c r="K12" s="35">
        <v>6</v>
      </c>
      <c r="L12" s="32"/>
      <c r="M12" s="32">
        <v>1</v>
      </c>
      <c r="N12" s="32">
        <v>47</v>
      </c>
      <c r="O12" s="34">
        <v>25</v>
      </c>
      <c r="P12" s="35">
        <v>5</v>
      </c>
      <c r="Q12" s="32">
        <v>2</v>
      </c>
      <c r="R12" s="32"/>
      <c r="S12" s="32">
        <v>38</v>
      </c>
      <c r="T12" s="34">
        <v>14</v>
      </c>
    </row>
    <row r="13" spans="1:26" ht="6" customHeight="1">
      <c r="A13" s="21"/>
      <c r="B13" s="22"/>
      <c r="C13" s="23"/>
      <c r="D13" s="24"/>
      <c r="E13" s="24"/>
      <c r="F13" s="24"/>
      <c r="G13" s="24"/>
      <c r="H13" s="24"/>
      <c r="I13" s="25"/>
      <c r="J13" s="26"/>
      <c r="K13" s="27"/>
      <c r="L13" s="24"/>
      <c r="M13" s="24"/>
      <c r="N13" s="24"/>
      <c r="O13" s="26"/>
      <c r="P13" s="27"/>
      <c r="Q13" s="24"/>
      <c r="R13" s="24"/>
      <c r="S13" s="24"/>
      <c r="T13" s="26"/>
      <c r="U13" s="4"/>
      <c r="V13" s="28"/>
      <c r="W13" s="29"/>
      <c r="X13" s="4"/>
      <c r="Y13" s="29"/>
      <c r="Z13" s="29"/>
    </row>
    <row r="14" spans="1:20" s="20" customFormat="1" ht="12.75" customHeight="1">
      <c r="A14" s="30">
        <v>2</v>
      </c>
      <c r="B14" s="63" t="s">
        <v>14</v>
      </c>
      <c r="C14" s="31">
        <f>COUNTIF(K14,"1")*3+COUNTIF(K14,"2")*6+COUNTIF(K14,"3")*9+COUNTIF(K14,4)*12+COUNTIF(K14,5)*15+COUNTIF(K14,6)*18+COUNTIF(K14,7)*21+COUNTIF(K14,8)*24+COUNTIF(K14,9)*27+COUNTIF(K14,10)*30+COUNTIF(K14,11)*33+COUNTIF(K14,12)*36+COUNTIF(K14,13)*39+COUNTIF(K14,14)*42+COUNTIF(K14,15)*45+SUM(L14+Q14)+COUNTIF(P14,"1")*3+COUNTIF(P14,"2")*6+COUNTIF(P14,"3")*9+COUNTIF(P14,4)*12+COUNTIF(P14,5)*15+COUNTIF(P14,6)*18+COUNTIF(P14,7)*21+COUNTIF(P14,8)*24+COUNTIF(P14,9)*27+COUNTIF(P14,10)*30+COUNTIF(P14,11)*33+COUNTIF(P14,12)*36+COUNTIF(P14,13)*39+COUNTIF(P14,14)*42+COUNTIF(P14,15)*45</f>
        <v>34</v>
      </c>
      <c r="D14" s="32">
        <f>SUM(K14+L14+M14+P14+Q14+R14)</f>
        <v>14</v>
      </c>
      <c r="E14" s="32">
        <f>SUM(K14+P14)</f>
        <v>11</v>
      </c>
      <c r="F14" s="32">
        <f>SUM(L14+Q14)</f>
        <v>1</v>
      </c>
      <c r="G14" s="32">
        <f>SUM(M14+R14)</f>
        <v>2</v>
      </c>
      <c r="H14" s="32">
        <f>SUM(N14+S14)</f>
        <v>55</v>
      </c>
      <c r="I14" s="33">
        <f>SUM(O14+T14)</f>
        <v>29</v>
      </c>
      <c r="J14" s="34">
        <f>SUM(H14-I14)</f>
        <v>26</v>
      </c>
      <c r="K14" s="35">
        <v>5</v>
      </c>
      <c r="L14" s="32"/>
      <c r="M14" s="32"/>
      <c r="N14" s="32">
        <v>15</v>
      </c>
      <c r="O14" s="34">
        <v>5</v>
      </c>
      <c r="P14" s="35">
        <v>6</v>
      </c>
      <c r="Q14" s="32">
        <v>1</v>
      </c>
      <c r="R14" s="32">
        <v>2</v>
      </c>
      <c r="S14" s="32">
        <v>40</v>
      </c>
      <c r="T14" s="34">
        <v>24</v>
      </c>
    </row>
    <row r="15" spans="1:26" ht="6" customHeight="1">
      <c r="A15" s="21"/>
      <c r="B15" s="22"/>
      <c r="C15" s="23"/>
      <c r="D15" s="24"/>
      <c r="E15" s="24"/>
      <c r="F15" s="24"/>
      <c r="G15" s="24"/>
      <c r="H15" s="24"/>
      <c r="I15" s="25"/>
      <c r="J15" s="26"/>
      <c r="K15" s="27"/>
      <c r="L15" s="24"/>
      <c r="M15" s="24"/>
      <c r="N15" s="24"/>
      <c r="O15" s="26"/>
      <c r="P15" s="27"/>
      <c r="Q15" s="24"/>
      <c r="R15" s="24"/>
      <c r="S15" s="24"/>
      <c r="T15" s="26"/>
      <c r="U15" s="4"/>
      <c r="V15" s="28"/>
      <c r="W15" s="29"/>
      <c r="X15" s="4"/>
      <c r="Y15" s="29"/>
      <c r="Z15" s="29"/>
    </row>
    <row r="16" spans="1:20" s="20" customFormat="1" ht="12.75">
      <c r="A16" s="30">
        <v>3</v>
      </c>
      <c r="B16" s="63" t="s">
        <v>43</v>
      </c>
      <c r="C16" s="31">
        <f>COUNTIF(K16,"1")*3+COUNTIF(K16,"2")*6+COUNTIF(K16,"3")*9+COUNTIF(K16,4)*12+COUNTIF(K16,5)*15+COUNTIF(K16,6)*18+COUNTIF(K16,7)*21+COUNTIF(K16,8)*24+COUNTIF(K16,9)*27+COUNTIF(K16,10)*30+COUNTIF(K16,11)*33+COUNTIF(K16,12)*36+COUNTIF(K16,13)*39+COUNTIF(K16,14)*42+COUNTIF(K16,15)*45+SUM(L16+Q16)+COUNTIF(P16,"1")*3+COUNTIF(P16,"2")*6+COUNTIF(P16,"3")*9+COUNTIF(P16,4)*12+COUNTIF(P16,5)*15+COUNTIF(P16,6)*18+COUNTIF(P16,7)*21+COUNTIF(P16,8)*24+COUNTIF(P16,9)*27+COUNTIF(P16,10)*30+COUNTIF(P16,11)*33+COUNTIF(P16,12)*36+COUNTIF(P16,13)*39+COUNTIF(P16,14)*42+COUNTIF(P16,15)*45+SUM(A19)</f>
        <v>30</v>
      </c>
      <c r="D16" s="32">
        <f>SUM(K16+L16+M16+P16+Q16+R16)</f>
        <v>14</v>
      </c>
      <c r="E16" s="32">
        <f>SUM(K16+P16)</f>
        <v>9</v>
      </c>
      <c r="F16" s="32">
        <f>SUM(L16+Q16)</f>
        <v>3</v>
      </c>
      <c r="G16" s="32">
        <f>SUM(M16+R16)</f>
        <v>2</v>
      </c>
      <c r="H16" s="32">
        <f>SUM(N16+S16)</f>
        <v>59</v>
      </c>
      <c r="I16" s="33">
        <f>SUM(O16+T16)</f>
        <v>33</v>
      </c>
      <c r="J16" s="34">
        <f>SUM(H16-I16)</f>
        <v>26</v>
      </c>
      <c r="K16" s="35">
        <v>6</v>
      </c>
      <c r="L16" s="32">
        <v>2</v>
      </c>
      <c r="M16" s="32">
        <v>1</v>
      </c>
      <c r="N16" s="32">
        <v>36</v>
      </c>
      <c r="O16" s="33">
        <v>22</v>
      </c>
      <c r="P16" s="35">
        <v>3</v>
      </c>
      <c r="Q16" s="32">
        <v>1</v>
      </c>
      <c r="R16" s="32">
        <v>1</v>
      </c>
      <c r="S16" s="32">
        <v>23</v>
      </c>
      <c r="T16" s="34">
        <v>11</v>
      </c>
    </row>
    <row r="17" spans="1:20" ht="6" customHeight="1">
      <c r="A17" s="21"/>
      <c r="B17" s="22"/>
      <c r="C17" s="23"/>
      <c r="D17" s="24"/>
      <c r="E17" s="24"/>
      <c r="F17" s="24"/>
      <c r="G17" s="24"/>
      <c r="H17" s="24"/>
      <c r="I17" s="25"/>
      <c r="J17" s="26"/>
      <c r="K17" s="27"/>
      <c r="L17" s="24"/>
      <c r="M17" s="24"/>
      <c r="N17" s="24"/>
      <c r="O17" s="26"/>
      <c r="P17" s="27"/>
      <c r="Q17" s="24"/>
      <c r="R17" s="24"/>
      <c r="S17" s="24"/>
      <c r="T17" s="26"/>
    </row>
    <row r="18" spans="1:20" s="20" customFormat="1" ht="12.75" customHeight="1">
      <c r="A18" s="30">
        <v>4</v>
      </c>
      <c r="B18" s="63" t="s">
        <v>90</v>
      </c>
      <c r="C18" s="31">
        <f>COUNTIF(K18,"1")*3+COUNTIF(K18,"2")*6+COUNTIF(K18,"3")*9+COUNTIF(K18,4)*12+COUNTIF(K18,5)*15+COUNTIF(K18,6)*18+COUNTIF(K18,7)*21+COUNTIF(K18,8)*24+COUNTIF(K18,9)*27+COUNTIF(K18,10)*30+COUNTIF(K18,11)*33+COUNTIF(K18,12)*36+COUNTIF(K18,13)*39+COUNTIF(K18,14)*42+COUNTIF(K18,15)*45+SUM(L18+Q18)+COUNTIF(P18,"1")*3+COUNTIF(P18,"2")*6+COUNTIF(P18,"3")*9+COUNTIF(P18,4)*12+COUNTIF(P18,5)*15+COUNTIF(P18,6)*18+COUNTIF(P18,7)*21+COUNTIF(P18,8)*24+COUNTIF(P18,9)*27+COUNTIF(P18,10)*30+COUNTIF(P18,11)*33+COUNTIF(P18,12)*36+COUNTIF(P18,13)*39+COUNTIF(P18,14)*42+COUNTIF(P18,15)*45</f>
        <v>28</v>
      </c>
      <c r="D18" s="32">
        <f>SUM(K18+L18+M18+P18+Q18+R18)</f>
        <v>14</v>
      </c>
      <c r="E18" s="32">
        <f>SUM(K18+P18)</f>
        <v>9</v>
      </c>
      <c r="F18" s="32">
        <f>SUM(L18+Q18)</f>
        <v>1</v>
      </c>
      <c r="G18" s="32">
        <f>SUM(M18+R18)</f>
        <v>4</v>
      </c>
      <c r="H18" s="32">
        <f>SUM(N18+S18)</f>
        <v>37</v>
      </c>
      <c r="I18" s="33">
        <f>SUM(O18+T18)</f>
        <v>21</v>
      </c>
      <c r="J18" s="34">
        <f>SUM(H18-I18)</f>
        <v>16</v>
      </c>
      <c r="K18" s="35">
        <v>6</v>
      </c>
      <c r="L18" s="32">
        <v>1</v>
      </c>
      <c r="M18" s="32">
        <v>2</v>
      </c>
      <c r="N18" s="32">
        <v>26</v>
      </c>
      <c r="O18" s="34">
        <v>13</v>
      </c>
      <c r="P18" s="35">
        <v>3</v>
      </c>
      <c r="Q18" s="32"/>
      <c r="R18" s="32">
        <v>2</v>
      </c>
      <c r="S18" s="32">
        <v>11</v>
      </c>
      <c r="T18" s="34">
        <v>8</v>
      </c>
    </row>
    <row r="19" spans="1:20" ht="6" customHeight="1">
      <c r="A19" s="21"/>
      <c r="B19" s="22"/>
      <c r="C19" s="23"/>
      <c r="D19" s="24"/>
      <c r="E19" s="24"/>
      <c r="F19" s="24"/>
      <c r="G19" s="24"/>
      <c r="H19" s="24"/>
      <c r="I19" s="25"/>
      <c r="J19" s="26"/>
      <c r="K19" s="27"/>
      <c r="L19" s="24"/>
      <c r="M19" s="24"/>
      <c r="N19" s="24"/>
      <c r="O19" s="26"/>
      <c r="P19" s="27"/>
      <c r="Q19" s="24"/>
      <c r="R19" s="24"/>
      <c r="S19" s="24"/>
      <c r="T19" s="26"/>
    </row>
    <row r="20" spans="1:20" s="20" customFormat="1" ht="12.75" customHeight="1">
      <c r="A20" s="30">
        <v>5</v>
      </c>
      <c r="B20" s="63" t="s">
        <v>77</v>
      </c>
      <c r="C20" s="31">
        <f>COUNTIF(K20,"1")*3+COUNTIF(K20,"2")*6+COUNTIF(K20,"3")*9+COUNTIF(K20,4)*12+COUNTIF(K20,5)*15+COUNTIF(K20,6)*18+COUNTIF(K20,7)*21+COUNTIF(K20,8)*24+COUNTIF(K20,9)*27+COUNTIF(K20,10)*30+COUNTIF(K20,11)*33+COUNTIF(K20,12)*36+COUNTIF(K20,13)*39+COUNTIF(K20,14)*42+COUNTIF(K20,15)*45+SUM(L20+Q20)+COUNTIF(P20,"1")*3+COUNTIF(P20,"2")*6+COUNTIF(P20,"3")*9+COUNTIF(P20,4)*12+COUNTIF(P20,5)*15+COUNTIF(P20,6)*18+COUNTIF(P20,7)*21+COUNTIF(P20,8)*24+COUNTIF(P20,9)*27+COUNTIF(P20,10)*30+COUNTIF(P20,11)*33+COUNTIF(P20,12)*36+COUNTIF(P20,13)*39+COUNTIF(P20,14)*42+COUNTIF(P20,15)*45</f>
        <v>24</v>
      </c>
      <c r="D20" s="32">
        <f>SUM(K20+L20+M20+P20+Q20+R20)</f>
        <v>15</v>
      </c>
      <c r="E20" s="32">
        <f>SUM(K20+P20)</f>
        <v>7</v>
      </c>
      <c r="F20" s="32">
        <f>SUM(L20+Q20)</f>
        <v>3</v>
      </c>
      <c r="G20" s="32">
        <f>SUM(M20+R20)</f>
        <v>5</v>
      </c>
      <c r="H20" s="32">
        <f>SUM(N20+S20)</f>
        <v>54</v>
      </c>
      <c r="I20" s="33">
        <f>SUM(O20+T20)</f>
        <v>40</v>
      </c>
      <c r="J20" s="34">
        <f>SUM(H20-I20)</f>
        <v>14</v>
      </c>
      <c r="K20" s="35">
        <v>3</v>
      </c>
      <c r="L20" s="180">
        <v>1</v>
      </c>
      <c r="M20" s="180">
        <v>3</v>
      </c>
      <c r="N20" s="180">
        <v>20</v>
      </c>
      <c r="O20" s="181">
        <v>14</v>
      </c>
      <c r="P20" s="196">
        <v>4</v>
      </c>
      <c r="Q20" s="180">
        <v>2</v>
      </c>
      <c r="R20" s="180">
        <v>2</v>
      </c>
      <c r="S20" s="180">
        <v>34</v>
      </c>
      <c r="T20" s="181">
        <v>26</v>
      </c>
    </row>
    <row r="21" spans="1:20" ht="6" customHeight="1">
      <c r="A21" s="21"/>
      <c r="B21" s="22"/>
      <c r="C21" s="23"/>
      <c r="D21" s="24"/>
      <c r="E21" s="24"/>
      <c r="F21" s="24"/>
      <c r="G21" s="24"/>
      <c r="H21" s="24"/>
      <c r="I21" s="25"/>
      <c r="J21" s="26"/>
      <c r="K21" s="27"/>
      <c r="L21" s="24"/>
      <c r="M21" s="24"/>
      <c r="N21" s="24"/>
      <c r="O21" s="26"/>
      <c r="P21" s="27"/>
      <c r="Q21" s="24"/>
      <c r="R21" s="24"/>
      <c r="S21" s="24"/>
      <c r="T21" s="26"/>
    </row>
    <row r="22" spans="1:20" s="20" customFormat="1" ht="12.75" customHeight="1">
      <c r="A22" s="30">
        <v>6</v>
      </c>
      <c r="B22" s="63" t="s">
        <v>74</v>
      </c>
      <c r="C22" s="31">
        <f>COUNTIF(K22,"1")*3+COUNTIF(K22,"2")*6+COUNTIF(K22,"3")*9+COUNTIF(K22,4)*12+COUNTIF(K22,5)*15+COUNTIF(K22,6)*18+COUNTIF(K22,7)*21+COUNTIF(K22,8)*24+COUNTIF(K22,9)*27+COUNTIF(K22,10)*30+COUNTIF(K22,11)*33+COUNTIF(K22,12)*36+COUNTIF(K22,13)*39+COUNTIF(K22,14)*42+COUNTIF(K22,15)*45+SUM(L22+Q22)+COUNTIF(P22,"1")*3+COUNTIF(P22,"2")*6+COUNTIF(P22,"3")*9+COUNTIF(P22,4)*12+COUNTIF(P22,5)*15+COUNTIF(P22,6)*18+COUNTIF(P22,7)*21+COUNTIF(P22,8)*24+COUNTIF(P22,9)*27+COUNTIF(P22,10)*30+COUNTIF(P22,11)*33+COUNTIF(P22,12)*36+COUNTIF(P22,13)*39+COUNTIF(P22,14)*42+COUNTIF(P22,15)*45</f>
        <v>22</v>
      </c>
      <c r="D22" s="32">
        <f>SUM(K22+L22+M22+P22+Q22+R22)</f>
        <v>15</v>
      </c>
      <c r="E22" s="32">
        <f>SUM(K22+P22)</f>
        <v>6</v>
      </c>
      <c r="F22" s="32">
        <f>SUM(L22+Q22)</f>
        <v>4</v>
      </c>
      <c r="G22" s="32">
        <f>SUM(M22+R22)</f>
        <v>5</v>
      </c>
      <c r="H22" s="32">
        <f>SUM(N22+S22)</f>
        <v>45</v>
      </c>
      <c r="I22" s="33">
        <f>SUM(O22+T22)</f>
        <v>39</v>
      </c>
      <c r="J22" s="34">
        <f>SUM(H22-I22)</f>
        <v>6</v>
      </c>
      <c r="K22" s="35">
        <v>4</v>
      </c>
      <c r="L22" s="32">
        <v>3</v>
      </c>
      <c r="M22" s="32">
        <v>1</v>
      </c>
      <c r="N22" s="32">
        <v>27</v>
      </c>
      <c r="O22" s="34">
        <v>19</v>
      </c>
      <c r="P22" s="35">
        <v>2</v>
      </c>
      <c r="Q22" s="32">
        <v>1</v>
      </c>
      <c r="R22" s="32">
        <v>4</v>
      </c>
      <c r="S22" s="32">
        <v>18</v>
      </c>
      <c r="T22" s="34">
        <v>20</v>
      </c>
    </row>
    <row r="23" spans="1:20" ht="6" customHeight="1">
      <c r="A23" s="21"/>
      <c r="B23" s="22"/>
      <c r="C23" s="23"/>
      <c r="D23" s="24"/>
      <c r="E23" s="24"/>
      <c r="F23" s="24"/>
      <c r="G23" s="24"/>
      <c r="H23" s="24"/>
      <c r="I23" s="25"/>
      <c r="J23" s="26"/>
      <c r="K23" s="27"/>
      <c r="L23" s="24"/>
      <c r="M23" s="24"/>
      <c r="N23" s="24"/>
      <c r="O23" s="26"/>
      <c r="P23" s="27"/>
      <c r="Q23" s="24"/>
      <c r="R23" s="24"/>
      <c r="S23" s="24"/>
      <c r="T23" s="26"/>
    </row>
    <row r="24" spans="1:20" s="20" customFormat="1" ht="12.75">
      <c r="A24" s="30">
        <v>7</v>
      </c>
      <c r="B24" s="63" t="s">
        <v>58</v>
      </c>
      <c r="C24" s="31">
        <f>COUNTIF(K24,"1")*3+COUNTIF(K24,"2")*6+COUNTIF(K24,"3")*9+COUNTIF(K24,4)*12+COUNTIF(K24,5)*15+COUNTIF(K24,6)*18+COUNTIF(K24,7)*21+COUNTIF(K24,8)*24+COUNTIF(K24,9)*27+COUNTIF(K24,10)*30+COUNTIF(K24,11)*33+COUNTIF(K24,12)*36+COUNTIF(K24,13)*39+COUNTIF(K24,14)*42+COUNTIF(K24,15)*45+SUM(L24+Q24)+COUNTIF(P24,"1")*3+COUNTIF(P24,"2")*6+COUNTIF(P24,"3")*9+COUNTIF(P24,4)*12+COUNTIF(P24,5)*15+COUNTIF(P24,6)*18+COUNTIF(P24,7)*21+COUNTIF(P24,8)*24+COUNTIF(P24,9)*27+COUNTIF(P24,10)*30+COUNTIF(P24,11)*33+COUNTIF(P24,12)*36+COUNTIF(P24,13)*39+COUNTIF(P24,14)*42+COUNTIF(P24,15)*45</f>
        <v>16</v>
      </c>
      <c r="D24" s="32">
        <f>SUM(K24+L24+M24+P24+Q24+R24)</f>
        <v>15</v>
      </c>
      <c r="E24" s="32">
        <f>SUM(K24+P24)</f>
        <v>4</v>
      </c>
      <c r="F24" s="32">
        <f>SUM(L24+Q24)</f>
        <v>4</v>
      </c>
      <c r="G24" s="32">
        <f>SUM(M24+R24)</f>
        <v>7</v>
      </c>
      <c r="H24" s="32">
        <f>SUM(N24+S24)</f>
        <v>43</v>
      </c>
      <c r="I24" s="33">
        <f>SUM(O24+T24)</f>
        <v>54</v>
      </c>
      <c r="J24" s="34">
        <f>SUM(H24-I24)</f>
        <v>-11</v>
      </c>
      <c r="K24" s="35">
        <v>3</v>
      </c>
      <c r="L24" s="32">
        <v>2</v>
      </c>
      <c r="M24" s="32">
        <v>4</v>
      </c>
      <c r="N24" s="32">
        <v>27</v>
      </c>
      <c r="O24" s="34">
        <v>34</v>
      </c>
      <c r="P24" s="35">
        <v>1</v>
      </c>
      <c r="Q24" s="32">
        <v>2</v>
      </c>
      <c r="R24" s="32">
        <v>3</v>
      </c>
      <c r="S24" s="32">
        <v>16</v>
      </c>
      <c r="T24" s="34">
        <v>20</v>
      </c>
    </row>
    <row r="25" spans="1:20" ht="6" customHeight="1">
      <c r="A25" s="21"/>
      <c r="B25" s="36"/>
      <c r="C25" s="23"/>
      <c r="D25" s="24"/>
      <c r="E25" s="24"/>
      <c r="F25" s="24"/>
      <c r="G25" s="24"/>
      <c r="H25" s="24"/>
      <c r="I25" s="25"/>
      <c r="J25" s="26"/>
      <c r="K25" s="27"/>
      <c r="L25" s="24"/>
      <c r="M25" s="24"/>
      <c r="N25" s="24"/>
      <c r="O25" s="26"/>
      <c r="P25" s="27"/>
      <c r="Q25" s="24"/>
      <c r="R25" s="24"/>
      <c r="S25" s="24"/>
      <c r="T25" s="26"/>
    </row>
    <row r="26" spans="1:20" s="20" customFormat="1" ht="12.75">
      <c r="A26" s="30">
        <v>7</v>
      </c>
      <c r="B26" s="63" t="s">
        <v>89</v>
      </c>
      <c r="C26" s="31">
        <f>COUNTIF(K26,"1")*3+COUNTIF(K26,"2")*6+COUNTIF(K26,"3")*9+COUNTIF(K26,4)*12+COUNTIF(K26,5)*15+COUNTIF(K26,6)*18+COUNTIF(K26,7)*21+COUNTIF(K26,8)*24+COUNTIF(K26,9)*27+COUNTIF(K26,10)*30+COUNTIF(K26,11)*33+COUNTIF(K26,12)*36+COUNTIF(K26,13)*39+COUNTIF(K26,14)*42+COUNTIF(K26,15)*45+SUM(L26+Q26)+COUNTIF(P26,"1")*3+COUNTIF(P26,"2")*6+COUNTIF(P26,"3")*9+COUNTIF(P26,4)*12+COUNTIF(P26,5)*15+COUNTIF(P26,6)*18+COUNTIF(P26,7)*21+COUNTIF(P26,8)*24+COUNTIF(P26,9)*27+COUNTIF(P26,10)*30+COUNTIF(P26,11)*33+COUNTIF(P26,12)*36+COUNTIF(P26,13)*39+COUNTIF(P26,14)*42+COUNTIF(P26,15)*45</f>
        <v>16</v>
      </c>
      <c r="D26" s="32">
        <f>SUM(K26+L26+M26+P26+Q26+R26)</f>
        <v>15</v>
      </c>
      <c r="E26" s="32">
        <f>SUM(K26+P26)</f>
        <v>5</v>
      </c>
      <c r="F26" s="32">
        <f>SUM(L26+Q26)</f>
        <v>1</v>
      </c>
      <c r="G26" s="32">
        <f>SUM(M26+R26)</f>
        <v>9</v>
      </c>
      <c r="H26" s="32">
        <f>SUM(N26+S26)</f>
        <v>40</v>
      </c>
      <c r="I26" s="33">
        <f>SUM(O26+T26)</f>
        <v>57</v>
      </c>
      <c r="J26" s="34">
        <f>SUM(H26-I26)</f>
        <v>-17</v>
      </c>
      <c r="K26" s="35">
        <v>3</v>
      </c>
      <c r="L26" s="32">
        <v>1</v>
      </c>
      <c r="M26" s="32">
        <v>4</v>
      </c>
      <c r="N26" s="32">
        <v>27</v>
      </c>
      <c r="O26" s="34">
        <v>30</v>
      </c>
      <c r="P26" s="35">
        <v>2</v>
      </c>
      <c r="Q26" s="32"/>
      <c r="R26" s="32">
        <v>5</v>
      </c>
      <c r="S26" s="32">
        <v>13</v>
      </c>
      <c r="T26" s="34">
        <v>27</v>
      </c>
    </row>
    <row r="27" spans="1:20" ht="6" customHeight="1">
      <c r="A27" s="21"/>
      <c r="B27" s="36"/>
      <c r="C27" s="23"/>
      <c r="D27" s="24"/>
      <c r="E27" s="24"/>
      <c r="F27" s="24"/>
      <c r="G27" s="24"/>
      <c r="H27" s="24"/>
      <c r="I27" s="25"/>
      <c r="J27" s="26"/>
      <c r="K27" s="27"/>
      <c r="L27" s="24"/>
      <c r="M27" s="24"/>
      <c r="N27" s="24"/>
      <c r="O27" s="26"/>
      <c r="P27" s="27"/>
      <c r="Q27" s="24"/>
      <c r="R27" s="24"/>
      <c r="S27" s="24"/>
      <c r="T27" s="26"/>
    </row>
    <row r="28" spans="1:20" s="20" customFormat="1" ht="12.75">
      <c r="A28" s="30">
        <v>9</v>
      </c>
      <c r="B28" s="63" t="s">
        <v>75</v>
      </c>
      <c r="C28" s="31">
        <f>COUNTIF(K28,"1")*3+COUNTIF(K28,"2")*6+COUNTIF(K28,"3")*9+COUNTIF(K28,4)*12+COUNTIF(K28,5)*15+COUNTIF(K28,6)*18+COUNTIF(K28,7)*21+COUNTIF(K28,8)*24+COUNTIF(K28,9)*27+COUNTIF(K28,10)*30+COUNTIF(K28,11)*33+COUNTIF(K28,12)*36+COUNTIF(K28,13)*39+COUNTIF(K28,14)*42+COUNTIF(K28,15)*45+SUM(L28+Q28)+COUNTIF(P28,"1")*3+COUNTIF(P28,"2")*6+COUNTIF(P28,"3")*9+COUNTIF(P28,4)*12+COUNTIF(P28,5)*15+COUNTIF(P28,6)*18+COUNTIF(P28,7)*21+COUNTIF(P28,8)*24+COUNTIF(P28,9)*27+COUNTIF(P28,10)*30+COUNTIF(P28,11)*33+COUNTIF(P28,12)*36+COUNTIF(P28,13)*39+COUNTIF(P28,14)*42+COUNTIF(P28,15)*45</f>
        <v>10</v>
      </c>
      <c r="D28" s="32">
        <f>SUM(K28+L28+M28+P28+Q28+R28)</f>
        <v>14</v>
      </c>
      <c r="E28" s="32">
        <f>SUM(K28+P28)</f>
        <v>3</v>
      </c>
      <c r="F28" s="32">
        <f>SUM(L28+Q28)</f>
        <v>1</v>
      </c>
      <c r="G28" s="32">
        <f>SUM(M28+R28)</f>
        <v>10</v>
      </c>
      <c r="H28" s="32">
        <f>SUM(N28+S28)</f>
        <v>37</v>
      </c>
      <c r="I28" s="33">
        <f>SUM(O28+T28)</f>
        <v>58</v>
      </c>
      <c r="J28" s="34">
        <f>SUM(H28-I28)</f>
        <v>-21</v>
      </c>
      <c r="K28" s="35">
        <v>1</v>
      </c>
      <c r="L28" s="32">
        <v>1</v>
      </c>
      <c r="M28" s="32">
        <v>3</v>
      </c>
      <c r="N28" s="32">
        <v>16</v>
      </c>
      <c r="O28" s="33">
        <v>29</v>
      </c>
      <c r="P28" s="35">
        <v>2</v>
      </c>
      <c r="Q28" s="32"/>
      <c r="R28" s="32">
        <v>7</v>
      </c>
      <c r="S28" s="32">
        <v>21</v>
      </c>
      <c r="T28" s="34">
        <v>29</v>
      </c>
    </row>
    <row r="29" spans="1:20" ht="6" customHeight="1">
      <c r="A29" s="21"/>
      <c r="B29" s="36"/>
      <c r="C29" s="23"/>
      <c r="D29" s="24"/>
      <c r="E29" s="24"/>
      <c r="F29" s="24"/>
      <c r="G29" s="24"/>
      <c r="H29" s="24"/>
      <c r="I29" s="25"/>
      <c r="J29" s="26"/>
      <c r="K29" s="27"/>
      <c r="L29" s="24"/>
      <c r="M29" s="24"/>
      <c r="N29" s="24"/>
      <c r="O29" s="26"/>
      <c r="P29" s="27"/>
      <c r="Q29" s="24"/>
      <c r="R29" s="24"/>
      <c r="S29" s="24"/>
      <c r="T29" s="26"/>
    </row>
    <row r="30" spans="1:20" s="20" customFormat="1" ht="12.75" customHeight="1">
      <c r="A30" s="30">
        <v>9</v>
      </c>
      <c r="B30" s="63" t="s">
        <v>91</v>
      </c>
      <c r="C30" s="31">
        <f>COUNTIF(K30,"1")*3+COUNTIF(K30,"2")*6+COUNTIF(K30,"3")*9+COUNTIF(K30,4)*12+COUNTIF(K30,5)*15+COUNTIF(K30,6)*18+COUNTIF(K30,7)*21+COUNTIF(K30,8)*24+COUNTIF(K30,9)*27+COUNTIF(K30,10)*30+COUNTIF(K30,11)*33+COUNTIF(K30,12)*36+COUNTIF(K30,13)*39+COUNTIF(K30,14)*42+COUNTIF(K30,15)*45+SUM(L30+Q30)+COUNTIF(P30,"1")*3+COUNTIF(P30,"2")*6+COUNTIF(P30,"3")*9+COUNTIF(P30,4)*12+COUNTIF(P30,5)*15+COUNTIF(P30,6)*18+COUNTIF(P30,7)*21+COUNTIF(P30,8)*24+COUNTIF(P30,9)*27+COUNTIF(P30,10)*30+COUNTIF(P30,11)*33+COUNTIF(P30,12)*36+COUNTIF(P30,13)*39+COUNTIF(P30,14)*42+COUNTIF(P30,15)*45</f>
        <v>10</v>
      </c>
      <c r="D30" s="32">
        <f>SUM(K30+L30+M30+P30+Q30+R30)</f>
        <v>15</v>
      </c>
      <c r="E30" s="32">
        <f>SUM(K30+P30)</f>
        <v>2</v>
      </c>
      <c r="F30" s="32">
        <f>SUM(L30+Q30)</f>
        <v>4</v>
      </c>
      <c r="G30" s="32">
        <f>SUM(M30+R30)</f>
        <v>9</v>
      </c>
      <c r="H30" s="32">
        <f>SUM(N30+S30)</f>
        <v>33</v>
      </c>
      <c r="I30" s="33">
        <f>SUM(O30+T30)</f>
        <v>65</v>
      </c>
      <c r="J30" s="34">
        <f>SUM(H30-I30)</f>
        <v>-32</v>
      </c>
      <c r="K30" s="35">
        <v>1</v>
      </c>
      <c r="L30" s="32">
        <v>1</v>
      </c>
      <c r="M30" s="32">
        <v>5</v>
      </c>
      <c r="N30" s="32">
        <v>14</v>
      </c>
      <c r="O30" s="34">
        <v>31</v>
      </c>
      <c r="P30" s="35">
        <v>1</v>
      </c>
      <c r="Q30" s="32">
        <v>3</v>
      </c>
      <c r="R30" s="32">
        <v>4</v>
      </c>
      <c r="S30" s="32">
        <v>19</v>
      </c>
      <c r="T30" s="34">
        <v>34</v>
      </c>
    </row>
    <row r="31" spans="1:20" s="20" customFormat="1" ht="6" customHeight="1">
      <c r="A31" s="227"/>
      <c r="B31" s="36"/>
      <c r="C31" s="228"/>
      <c r="D31" s="229"/>
      <c r="E31" s="229"/>
      <c r="F31" s="229"/>
      <c r="G31" s="229"/>
      <c r="H31" s="229"/>
      <c r="I31" s="230"/>
      <c r="J31" s="231"/>
      <c r="K31" s="232"/>
      <c r="L31" s="229"/>
      <c r="M31" s="229"/>
      <c r="N31" s="229"/>
      <c r="O31" s="231"/>
      <c r="P31" s="232"/>
      <c r="Q31" s="229"/>
      <c r="R31" s="229"/>
      <c r="S31" s="229"/>
      <c r="T31" s="231"/>
    </row>
    <row r="32" spans="1:20" s="20" customFormat="1" ht="12.75" customHeight="1">
      <c r="A32" s="30">
        <v>11</v>
      </c>
      <c r="B32" s="63" t="s">
        <v>57</v>
      </c>
      <c r="C32" s="31">
        <f>COUNTIF(K32,"1")*3+COUNTIF(K32,"2")*6+COUNTIF(K32,"3")*9+COUNTIF(K32,4)*12+COUNTIF(K32,5)*15+COUNTIF(K32,6)*18+COUNTIF(K32,7)*21+COUNTIF(K32,8)*24+COUNTIF(K32,9)*27+COUNTIF(K32,10)*30+COUNTIF(K32,11)*33+COUNTIF(K32,12)*36+COUNTIF(K32,13)*39+COUNTIF(K32,14)*42+COUNTIF(K32,15)*45+SUM(L32+Q32)+COUNTIF(P32,"1")*3+COUNTIF(P32,"2")*6+COUNTIF(P32,"3")*9+COUNTIF(P32,4)*12+COUNTIF(P32,5)*15+COUNTIF(P32,6)*18+COUNTIF(P32,7)*21+COUNTIF(P32,8)*24+COUNTIF(P32,9)*27+COUNTIF(P32,10)*30+COUNTIF(P32,11)*33+COUNTIF(P32,12)*36+COUNTIF(P32,13)*39+COUNTIF(P32,14)*42+COUNTIF(P32,15)*45+SUM(C35)</f>
        <v>2</v>
      </c>
      <c r="D32" s="32">
        <f>SUM(K32+L32+M32+P32+Q32+R32)</f>
        <v>15</v>
      </c>
      <c r="E32" s="32">
        <f>SUM(K32+P32)</f>
        <v>1</v>
      </c>
      <c r="F32" s="32">
        <f>SUM(L32+Q32)</f>
        <v>0</v>
      </c>
      <c r="G32" s="32">
        <f>SUM(M32+R32)</f>
        <v>14</v>
      </c>
      <c r="H32" s="32">
        <f>SUM(N32+S32)</f>
        <v>33</v>
      </c>
      <c r="I32" s="33">
        <f>SUM(O32+T32)</f>
        <v>82</v>
      </c>
      <c r="J32" s="34">
        <f>SUM(H32-I32)</f>
        <v>-49</v>
      </c>
      <c r="K32" s="35">
        <v>1</v>
      </c>
      <c r="L32" s="32"/>
      <c r="M32" s="32">
        <v>6</v>
      </c>
      <c r="N32" s="32">
        <v>19</v>
      </c>
      <c r="O32" s="34">
        <v>38</v>
      </c>
      <c r="P32" s="35"/>
      <c r="Q32" s="32"/>
      <c r="R32" s="32">
        <v>8</v>
      </c>
      <c r="S32" s="32">
        <v>14</v>
      </c>
      <c r="T32" s="34">
        <v>44</v>
      </c>
    </row>
    <row r="33" spans="1:20" ht="6" customHeight="1">
      <c r="A33" s="21"/>
      <c r="B33" s="36"/>
      <c r="C33" s="23"/>
      <c r="D33" s="24"/>
      <c r="E33" s="24"/>
      <c r="F33" s="24"/>
      <c r="G33" s="24"/>
      <c r="H33" s="24"/>
      <c r="I33" s="25"/>
      <c r="J33" s="26"/>
      <c r="K33" s="27"/>
      <c r="L33" s="24"/>
      <c r="M33" s="24"/>
      <c r="N33" s="24"/>
      <c r="O33" s="26"/>
      <c r="P33" s="27"/>
      <c r="Q33" s="24"/>
      <c r="R33" s="24"/>
      <c r="S33" s="24"/>
      <c r="T33" s="26"/>
    </row>
    <row r="34" spans="1:20" ht="12.75" customHeight="1">
      <c r="A34" s="189"/>
      <c r="B34" s="147"/>
      <c r="C34" s="190"/>
      <c r="D34" s="191"/>
      <c r="E34" s="191"/>
      <c r="F34" s="191"/>
      <c r="G34" s="191"/>
      <c r="H34" s="191"/>
      <c r="I34" s="191"/>
      <c r="J34" s="192"/>
      <c r="K34" s="190"/>
      <c r="L34" s="191"/>
      <c r="M34" s="191"/>
      <c r="N34" s="191"/>
      <c r="O34" s="192"/>
      <c r="P34" s="190"/>
      <c r="Q34" s="191"/>
      <c r="R34" s="191"/>
      <c r="S34" s="191"/>
      <c r="T34" s="193"/>
    </row>
    <row r="35" spans="1:20" ht="12.75" customHeight="1">
      <c r="A35" s="37"/>
      <c r="B35" s="38"/>
      <c r="C35" s="81">
        <v>-1</v>
      </c>
      <c r="D35" s="87"/>
      <c r="E35" s="38"/>
      <c r="F35" s="40"/>
      <c r="G35" s="81"/>
      <c r="H35" s="111"/>
      <c r="I35" s="87"/>
      <c r="J35" s="40"/>
      <c r="K35" s="81"/>
      <c r="L35" s="41"/>
      <c r="M35" s="81"/>
      <c r="N35" s="42"/>
      <c r="O35" s="40"/>
      <c r="P35" s="81"/>
      <c r="Q35" s="40"/>
      <c r="R35" s="40"/>
      <c r="S35" s="40"/>
      <c r="T35" s="40"/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J71"/>
  <sheetViews>
    <sheetView showGridLines="0" zoomScale="90" zoomScaleNormal="90" zoomScalePageLayoutView="0" workbookViewId="0" topLeftCell="A1">
      <selection activeCell="J20" sqref="J20"/>
    </sheetView>
  </sheetViews>
  <sheetFormatPr defaultColWidth="9.140625" defaultRowHeight="12.75"/>
  <cols>
    <col min="1" max="1" width="17.00390625" style="0" customWidth="1"/>
    <col min="2" max="2" width="16.7109375" style="0" customWidth="1"/>
    <col min="3" max="3" width="28.00390625" style="0" customWidth="1"/>
    <col min="4" max="4" width="4.00390625" style="0" customWidth="1"/>
    <col min="5" max="5" width="17.7109375" style="0" customWidth="1"/>
    <col min="6" max="6" width="16.7109375" style="0" customWidth="1"/>
    <col min="7" max="7" width="28.00390625" style="0" customWidth="1"/>
    <col min="8" max="8" width="4.57421875" style="0" customWidth="1"/>
    <col min="9" max="9" width="4.421875" style="0" customWidth="1"/>
    <col min="10" max="10" width="25.7109375" style="0" customWidth="1"/>
    <col min="11" max="11" width="9.7109375" style="0" customWidth="1"/>
  </cols>
  <sheetData>
    <row r="2" spans="2:3" ht="27.75" customHeight="1">
      <c r="B2" s="197" t="s">
        <v>107</v>
      </c>
      <c r="C2" s="2"/>
    </row>
    <row r="3" spans="2:3" ht="27.75" customHeight="1">
      <c r="B3" s="197" t="s">
        <v>68</v>
      </c>
      <c r="C3" s="2"/>
    </row>
    <row r="4" spans="2:3" ht="27.75" customHeight="1">
      <c r="B4" s="197" t="s">
        <v>69</v>
      </c>
      <c r="C4" s="2"/>
    </row>
    <row r="5" spans="3:10" ht="6.75" customHeight="1">
      <c r="C5" s="89"/>
      <c r="I5" s="4"/>
      <c r="J5" s="4"/>
    </row>
    <row r="6" spans="1:10" ht="10.5" customHeight="1">
      <c r="A6" s="119"/>
      <c r="B6" s="120"/>
      <c r="C6" s="121"/>
      <c r="D6" s="86"/>
      <c r="E6" s="122"/>
      <c r="F6" s="120"/>
      <c r="G6" s="120"/>
      <c r="H6" s="123"/>
      <c r="I6" s="114"/>
      <c r="J6" s="114"/>
    </row>
    <row r="7" spans="1:10" ht="12.75" customHeight="1">
      <c r="A7" s="54"/>
      <c r="B7" s="124"/>
      <c r="C7" s="125"/>
      <c r="D7" s="124" t="s">
        <v>37</v>
      </c>
      <c r="E7" s="82"/>
      <c r="F7" s="82"/>
      <c r="G7" s="4"/>
      <c r="H7" s="126"/>
      <c r="I7" s="115"/>
      <c r="J7" s="116"/>
    </row>
    <row r="8" spans="1:10" ht="12.75" customHeight="1">
      <c r="A8" s="132" t="s">
        <v>51</v>
      </c>
      <c r="B8" s="127"/>
      <c r="C8" s="128"/>
      <c r="D8" s="129"/>
      <c r="E8" s="130"/>
      <c r="F8" s="131"/>
      <c r="G8" s="131"/>
      <c r="H8" s="102"/>
      <c r="I8" s="115"/>
      <c r="J8" s="28"/>
    </row>
    <row r="9" spans="1:10" s="117" customFormat="1" ht="12.75" customHeight="1">
      <c r="A9" s="7" t="s">
        <v>33</v>
      </c>
      <c r="B9" s="7" t="s">
        <v>34</v>
      </c>
      <c r="C9" s="7" t="s">
        <v>35</v>
      </c>
      <c r="D9" s="7" t="s">
        <v>36</v>
      </c>
      <c r="E9" s="7" t="s">
        <v>33</v>
      </c>
      <c r="F9" s="7" t="s">
        <v>34</v>
      </c>
      <c r="G9" s="7" t="s">
        <v>35</v>
      </c>
      <c r="H9" s="7" t="s">
        <v>36</v>
      </c>
      <c r="I9" s="115"/>
      <c r="J9" s="28"/>
    </row>
    <row r="10" spans="1:10" ht="6.75" customHeight="1">
      <c r="A10" s="200"/>
      <c r="B10" s="200"/>
      <c r="C10" s="200"/>
      <c r="D10" s="200"/>
      <c r="E10" s="200"/>
      <c r="F10" s="200"/>
      <c r="G10" s="200"/>
      <c r="H10" s="200"/>
      <c r="I10" s="115"/>
      <c r="J10" s="116"/>
    </row>
    <row r="11" spans="1:10" ht="12.75" customHeight="1">
      <c r="A11" s="173"/>
      <c r="B11" s="173"/>
      <c r="C11" s="203" t="s">
        <v>89</v>
      </c>
      <c r="D11" s="174"/>
      <c r="E11" s="175" t="s">
        <v>158</v>
      </c>
      <c r="F11" s="175" t="s">
        <v>159</v>
      </c>
      <c r="G11" s="204" t="s">
        <v>90</v>
      </c>
      <c r="H11" s="176">
        <v>2</v>
      </c>
      <c r="I11" s="115"/>
      <c r="J11" s="28"/>
    </row>
    <row r="12" spans="1:10" ht="12.75" customHeight="1">
      <c r="A12" s="173"/>
      <c r="B12" s="173"/>
      <c r="C12" s="203" t="s">
        <v>89</v>
      </c>
      <c r="D12" s="174"/>
      <c r="E12" s="175" t="s">
        <v>152</v>
      </c>
      <c r="F12" s="175" t="s">
        <v>153</v>
      </c>
      <c r="G12" s="204" t="s">
        <v>90</v>
      </c>
      <c r="H12" s="176">
        <v>2</v>
      </c>
      <c r="I12" s="115"/>
      <c r="J12" s="28"/>
    </row>
    <row r="13" spans="1:10" ht="12.75" customHeight="1">
      <c r="A13" s="173"/>
      <c r="B13" s="173"/>
      <c r="C13" s="203"/>
      <c r="D13" s="174"/>
      <c r="E13" s="175" t="s">
        <v>156</v>
      </c>
      <c r="F13" s="175" t="s">
        <v>157</v>
      </c>
      <c r="G13" s="204" t="s">
        <v>90</v>
      </c>
      <c r="H13" s="176">
        <v>2</v>
      </c>
      <c r="I13" s="115"/>
      <c r="J13" s="28"/>
    </row>
    <row r="14" spans="1:10" ht="12.75" customHeight="1">
      <c r="A14" s="221" t="s">
        <v>210</v>
      </c>
      <c r="B14" s="221" t="s">
        <v>211</v>
      </c>
      <c r="C14" s="222" t="s">
        <v>42</v>
      </c>
      <c r="D14" s="223">
        <v>2</v>
      </c>
      <c r="E14" s="175" t="s">
        <v>169</v>
      </c>
      <c r="F14" s="175" t="s">
        <v>133</v>
      </c>
      <c r="G14" s="204" t="s">
        <v>90</v>
      </c>
      <c r="H14" s="176">
        <v>2</v>
      </c>
      <c r="I14" s="115"/>
      <c r="J14" s="28"/>
    </row>
    <row r="15" spans="1:10" ht="12.75" customHeight="1">
      <c r="A15" s="221"/>
      <c r="B15" s="221"/>
      <c r="C15" s="222" t="s">
        <v>42</v>
      </c>
      <c r="D15" s="223"/>
      <c r="E15" s="175"/>
      <c r="F15" s="175"/>
      <c r="G15" s="204" t="s">
        <v>90</v>
      </c>
      <c r="H15" s="176"/>
      <c r="I15" s="115"/>
      <c r="J15" s="28"/>
    </row>
    <row r="16" spans="1:10" ht="12.75" customHeight="1">
      <c r="A16" s="221"/>
      <c r="B16" s="221"/>
      <c r="C16" s="222" t="s">
        <v>42</v>
      </c>
      <c r="D16" s="223"/>
      <c r="E16" s="175"/>
      <c r="F16" s="175"/>
      <c r="G16" s="204" t="s">
        <v>90</v>
      </c>
      <c r="H16" s="176"/>
      <c r="I16" s="115"/>
      <c r="J16" s="28"/>
    </row>
    <row r="17" spans="1:10" ht="12.75" customHeight="1">
      <c r="A17" s="224"/>
      <c r="B17" s="224"/>
      <c r="C17" s="225" t="s">
        <v>43</v>
      </c>
      <c r="D17" s="226"/>
      <c r="E17" s="173"/>
      <c r="F17" s="173"/>
      <c r="G17" s="203" t="s">
        <v>77</v>
      </c>
      <c r="H17" s="174"/>
      <c r="I17" s="115"/>
      <c r="J17" s="28"/>
    </row>
    <row r="18" spans="1:10" ht="12.75" customHeight="1">
      <c r="A18" s="224"/>
      <c r="B18" s="224"/>
      <c r="C18" s="225" t="s">
        <v>43</v>
      </c>
      <c r="D18" s="226"/>
      <c r="E18" s="173"/>
      <c r="F18" s="173"/>
      <c r="G18" s="203" t="s">
        <v>77</v>
      </c>
      <c r="H18" s="174"/>
      <c r="I18" s="115"/>
      <c r="J18" s="28"/>
    </row>
    <row r="19" spans="1:10" ht="12.75" customHeight="1">
      <c r="A19" s="224"/>
      <c r="B19" s="224"/>
      <c r="C19" s="225" t="s">
        <v>43</v>
      </c>
      <c r="D19" s="226"/>
      <c r="E19" s="173"/>
      <c r="F19" s="173"/>
      <c r="G19" s="203" t="s">
        <v>77</v>
      </c>
      <c r="H19" s="174"/>
      <c r="I19" s="115"/>
      <c r="J19" s="28"/>
    </row>
    <row r="20" spans="1:10" ht="12.75" customHeight="1">
      <c r="A20" s="221"/>
      <c r="B20" s="221"/>
      <c r="C20" s="222" t="s">
        <v>74</v>
      </c>
      <c r="D20" s="223"/>
      <c r="E20" s="175" t="s">
        <v>167</v>
      </c>
      <c r="F20" s="175" t="s">
        <v>168</v>
      </c>
      <c r="G20" s="204" t="s">
        <v>58</v>
      </c>
      <c r="H20" s="176">
        <v>2</v>
      </c>
      <c r="I20" s="115"/>
      <c r="J20" s="28"/>
    </row>
    <row r="21" spans="1:10" ht="12.75" customHeight="1">
      <c r="A21" s="221"/>
      <c r="B21" s="221"/>
      <c r="C21" s="222" t="s">
        <v>74</v>
      </c>
      <c r="D21" s="223"/>
      <c r="E21" s="175"/>
      <c r="F21" s="175"/>
      <c r="G21" s="204" t="s">
        <v>58</v>
      </c>
      <c r="H21" s="176"/>
      <c r="I21" s="115"/>
      <c r="J21" s="28"/>
    </row>
    <row r="22" spans="1:10" ht="12.75" customHeight="1">
      <c r="A22" s="221"/>
      <c r="B22" s="221"/>
      <c r="C22" s="222" t="s">
        <v>74</v>
      </c>
      <c r="D22" s="223"/>
      <c r="E22" s="175"/>
      <c r="F22" s="175"/>
      <c r="G22" s="204" t="s">
        <v>58</v>
      </c>
      <c r="H22" s="176"/>
      <c r="I22" s="115"/>
      <c r="J22" s="28"/>
    </row>
    <row r="23" spans="1:10" ht="12.75" customHeight="1">
      <c r="A23" s="224"/>
      <c r="B23" s="224"/>
      <c r="C23" s="225" t="s">
        <v>75</v>
      </c>
      <c r="D23" s="226"/>
      <c r="E23" s="173" t="s">
        <v>195</v>
      </c>
      <c r="F23" s="173" t="s">
        <v>155</v>
      </c>
      <c r="G23" s="203" t="s">
        <v>14</v>
      </c>
      <c r="H23" s="174">
        <v>2</v>
      </c>
      <c r="I23" s="115"/>
      <c r="J23" s="28"/>
    </row>
    <row r="24" spans="1:10" s="117" customFormat="1" ht="12.75" customHeight="1">
      <c r="A24" s="224"/>
      <c r="B24" s="224"/>
      <c r="C24" s="225" t="s">
        <v>75</v>
      </c>
      <c r="D24" s="226"/>
      <c r="E24" s="173"/>
      <c r="F24" s="173"/>
      <c r="G24" s="203" t="s">
        <v>14</v>
      </c>
      <c r="H24" s="174"/>
      <c r="I24" s="115"/>
      <c r="J24" s="28"/>
    </row>
    <row r="25" spans="1:10" s="117" customFormat="1" ht="12.75" customHeight="1">
      <c r="A25" s="224"/>
      <c r="B25" s="224"/>
      <c r="C25" s="225"/>
      <c r="D25" s="226"/>
      <c r="E25" s="173"/>
      <c r="F25" s="173"/>
      <c r="G25" s="203" t="s">
        <v>14</v>
      </c>
      <c r="H25" s="174"/>
      <c r="I25" s="115"/>
      <c r="J25" s="28"/>
    </row>
    <row r="26" spans="1:10" s="117" customFormat="1" ht="12.75" customHeight="1">
      <c r="A26" s="224"/>
      <c r="B26" s="224"/>
      <c r="C26" s="225"/>
      <c r="D26" s="226"/>
      <c r="E26" s="173"/>
      <c r="F26" s="173"/>
      <c r="G26" s="203" t="s">
        <v>14</v>
      </c>
      <c r="H26" s="174"/>
      <c r="I26" s="115"/>
      <c r="J26" s="28"/>
    </row>
    <row r="27" spans="1:10" s="117" customFormat="1" ht="12.75" customHeight="1">
      <c r="A27" s="221"/>
      <c r="B27" s="221"/>
      <c r="C27" s="222" t="s">
        <v>91</v>
      </c>
      <c r="D27" s="223"/>
      <c r="E27" s="175"/>
      <c r="F27" s="175"/>
      <c r="G27" s="204" t="s">
        <v>57</v>
      </c>
      <c r="H27" s="176"/>
      <c r="I27" s="115"/>
      <c r="J27" s="28"/>
    </row>
    <row r="28" spans="1:10" s="117" customFormat="1" ht="12.75" customHeight="1">
      <c r="A28" s="221"/>
      <c r="B28" s="221"/>
      <c r="C28" s="222" t="s">
        <v>91</v>
      </c>
      <c r="D28" s="223"/>
      <c r="E28" s="175"/>
      <c r="F28" s="175"/>
      <c r="G28" s="204" t="s">
        <v>57</v>
      </c>
      <c r="H28" s="176"/>
      <c r="I28" s="115"/>
      <c r="J28" s="28"/>
    </row>
    <row r="29" spans="1:10" s="117" customFormat="1" ht="12.75" customHeight="1">
      <c r="A29" s="221"/>
      <c r="B29" s="221"/>
      <c r="C29" s="222" t="s">
        <v>91</v>
      </c>
      <c r="D29" s="223"/>
      <c r="E29" s="175"/>
      <c r="F29" s="175"/>
      <c r="G29" s="204" t="s">
        <v>57</v>
      </c>
      <c r="H29" s="176"/>
      <c r="I29" s="115"/>
      <c r="J29" s="28"/>
    </row>
    <row r="30" spans="1:10" s="117" customFormat="1" ht="6.75" customHeight="1">
      <c r="A30" s="200"/>
      <c r="B30" s="200"/>
      <c r="C30" s="200"/>
      <c r="D30" s="200"/>
      <c r="E30" s="200"/>
      <c r="F30" s="200"/>
      <c r="G30" s="200"/>
      <c r="H30" s="200"/>
      <c r="I30" s="115"/>
      <c r="J30" s="28"/>
    </row>
    <row r="62" spans="4:8" ht="12.75">
      <c r="D62" s="40"/>
      <c r="E62" s="46"/>
      <c r="F62" s="46"/>
      <c r="G62" s="46"/>
      <c r="H62" s="40"/>
    </row>
    <row r="63" spans="1:8" ht="14.25">
      <c r="A63" s="20"/>
      <c r="B63" s="46"/>
      <c r="C63" s="118"/>
      <c r="D63" s="40"/>
      <c r="E63" s="46"/>
      <c r="F63" s="46"/>
      <c r="G63" s="46"/>
      <c r="H63" s="40"/>
    </row>
    <row r="64" spans="1:3" ht="14.25">
      <c r="A64" s="20"/>
      <c r="B64" s="46"/>
      <c r="C64" s="118"/>
    </row>
    <row r="65" ht="12.75" customHeight="1"/>
    <row r="66" ht="12.75">
      <c r="A66" s="44"/>
    </row>
    <row r="67" ht="12.75">
      <c r="A67" s="44"/>
    </row>
    <row r="68" ht="12.75" customHeight="1">
      <c r="A68" s="44"/>
    </row>
    <row r="69" ht="12.75">
      <c r="A69" s="44"/>
    </row>
    <row r="71" ht="12.75">
      <c r="A71" s="44"/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J81"/>
  <sheetViews>
    <sheetView showGridLines="0" zoomScale="90" zoomScaleNormal="90" zoomScalePageLayoutView="0" workbookViewId="0" topLeftCell="A1">
      <selection activeCell="J24" sqref="J24"/>
    </sheetView>
  </sheetViews>
  <sheetFormatPr defaultColWidth="9.140625" defaultRowHeight="12.75"/>
  <cols>
    <col min="1" max="1" width="17.00390625" style="0" customWidth="1"/>
    <col min="2" max="2" width="16.7109375" style="0" customWidth="1"/>
    <col min="3" max="3" width="27.8515625" style="0" customWidth="1"/>
    <col min="4" max="4" width="4.00390625" style="0" customWidth="1"/>
    <col min="5" max="5" width="17.7109375" style="0" customWidth="1"/>
    <col min="6" max="6" width="16.7109375" style="0" customWidth="1"/>
    <col min="7" max="7" width="27.8515625" style="0" customWidth="1"/>
    <col min="8" max="8" width="4.57421875" style="0" customWidth="1"/>
    <col min="9" max="9" width="4.421875" style="0" customWidth="1"/>
    <col min="10" max="10" width="25.7109375" style="0" customWidth="1"/>
    <col min="11" max="11" width="9.7109375" style="0" customWidth="1"/>
  </cols>
  <sheetData>
    <row r="2" spans="2:3" ht="27.75" customHeight="1">
      <c r="B2" s="197" t="s">
        <v>107</v>
      </c>
      <c r="C2" s="2"/>
    </row>
    <row r="3" spans="2:3" ht="27.75" customHeight="1">
      <c r="B3" s="197" t="s">
        <v>68</v>
      </c>
      <c r="C3" s="2"/>
    </row>
    <row r="4" spans="2:3" ht="27.75" customHeight="1">
      <c r="B4" s="197" t="s">
        <v>69</v>
      </c>
      <c r="C4" s="2"/>
    </row>
    <row r="5" ht="27.75" customHeight="1">
      <c r="C5" s="2"/>
    </row>
    <row r="6" spans="3:10" ht="6.75" customHeight="1">
      <c r="C6" s="89"/>
      <c r="I6" s="4"/>
      <c r="J6" s="4"/>
    </row>
    <row r="7" spans="1:10" ht="12.75" customHeight="1">
      <c r="A7" s="120"/>
      <c r="B7" s="120"/>
      <c r="C7" s="121"/>
      <c r="D7" s="86"/>
      <c r="E7" s="122"/>
      <c r="F7" s="120"/>
      <c r="G7" s="120"/>
      <c r="H7" s="123"/>
      <c r="I7" s="114"/>
      <c r="J7" s="114"/>
    </row>
    <row r="8" spans="1:10" ht="12.75" customHeight="1">
      <c r="A8" s="4"/>
      <c r="B8" s="124"/>
      <c r="C8" s="125"/>
      <c r="D8" s="114" t="s">
        <v>54</v>
      </c>
      <c r="E8" s="82"/>
      <c r="F8" s="82"/>
      <c r="G8" s="4"/>
      <c r="H8" s="126"/>
      <c r="I8" s="115"/>
      <c r="J8" s="116"/>
    </row>
    <row r="9" spans="1:10" ht="12.75" customHeight="1">
      <c r="A9" s="132" t="s">
        <v>39</v>
      </c>
      <c r="B9" s="127"/>
      <c r="C9" s="128"/>
      <c r="D9" s="129"/>
      <c r="E9" s="130"/>
      <c r="F9" s="131"/>
      <c r="G9" s="131"/>
      <c r="H9" s="102"/>
      <c r="I9" s="115"/>
      <c r="J9" s="28"/>
    </row>
    <row r="10" spans="1:10" s="117" customFormat="1" ht="12.75" customHeight="1">
      <c r="A10" s="7" t="s">
        <v>33</v>
      </c>
      <c r="B10" s="7" t="s">
        <v>34</v>
      </c>
      <c r="C10" s="7" t="s">
        <v>35</v>
      </c>
      <c r="D10" s="7" t="s">
        <v>36</v>
      </c>
      <c r="E10" s="7" t="s">
        <v>33</v>
      </c>
      <c r="F10" s="7" t="s">
        <v>34</v>
      </c>
      <c r="G10" s="7" t="s">
        <v>35</v>
      </c>
      <c r="H10" s="7" t="s">
        <v>36</v>
      </c>
      <c r="I10" s="115"/>
      <c r="J10" s="28"/>
    </row>
    <row r="11" spans="1:10" ht="6.75" customHeight="1">
      <c r="A11" s="200"/>
      <c r="B11" s="200"/>
      <c r="C11" s="200"/>
      <c r="D11" s="200"/>
      <c r="E11" s="200"/>
      <c r="F11" s="200"/>
      <c r="G11" s="200"/>
      <c r="H11" s="200"/>
      <c r="I11" s="115"/>
      <c r="J11" s="116"/>
    </row>
    <row r="12" spans="1:10" ht="12.75" customHeight="1">
      <c r="A12" s="173"/>
      <c r="B12" s="173"/>
      <c r="C12" s="203" t="s">
        <v>89</v>
      </c>
      <c r="D12" s="174"/>
      <c r="E12" s="175" t="s">
        <v>154</v>
      </c>
      <c r="F12" s="175" t="s">
        <v>155</v>
      </c>
      <c r="G12" s="204" t="s">
        <v>90</v>
      </c>
      <c r="H12" s="176">
        <v>3</v>
      </c>
      <c r="I12" s="115"/>
      <c r="J12" s="28"/>
    </row>
    <row r="13" spans="1:10" ht="12.75" customHeight="1">
      <c r="A13" s="173"/>
      <c r="B13" s="173"/>
      <c r="C13" s="203" t="s">
        <v>89</v>
      </c>
      <c r="D13" s="174"/>
      <c r="E13" s="175"/>
      <c r="F13" s="175"/>
      <c r="G13" s="204" t="s">
        <v>90</v>
      </c>
      <c r="H13" s="176"/>
      <c r="I13" s="115"/>
      <c r="J13" s="28"/>
    </row>
    <row r="14" spans="1:10" ht="12.75" customHeight="1">
      <c r="A14" s="173"/>
      <c r="B14" s="173"/>
      <c r="C14" s="203"/>
      <c r="D14" s="174"/>
      <c r="E14" s="175"/>
      <c r="F14" s="175"/>
      <c r="G14" s="204" t="s">
        <v>90</v>
      </c>
      <c r="H14" s="176"/>
      <c r="I14" s="115"/>
      <c r="J14" s="28"/>
    </row>
    <row r="15" spans="1:10" ht="12.75" customHeight="1">
      <c r="A15" s="221" t="s">
        <v>129</v>
      </c>
      <c r="B15" s="221" t="s">
        <v>130</v>
      </c>
      <c r="C15" s="222" t="s">
        <v>42</v>
      </c>
      <c r="D15" s="223">
        <v>3</v>
      </c>
      <c r="E15" s="175"/>
      <c r="F15" s="175"/>
      <c r="G15" s="204" t="s">
        <v>90</v>
      </c>
      <c r="H15" s="176"/>
      <c r="I15" s="115"/>
      <c r="J15" s="28"/>
    </row>
    <row r="16" spans="1:10" ht="12.75" customHeight="1">
      <c r="A16" s="221" t="s">
        <v>127</v>
      </c>
      <c r="B16" s="221" t="s">
        <v>128</v>
      </c>
      <c r="C16" s="222" t="s">
        <v>42</v>
      </c>
      <c r="D16" s="223">
        <v>3</v>
      </c>
      <c r="E16" s="175"/>
      <c r="F16" s="175"/>
      <c r="G16" s="204" t="s">
        <v>90</v>
      </c>
      <c r="H16" s="176"/>
      <c r="I16" s="115"/>
      <c r="J16" s="28"/>
    </row>
    <row r="17" spans="1:10" ht="12.75" customHeight="1">
      <c r="A17" s="221" t="s">
        <v>175</v>
      </c>
      <c r="B17" s="221" t="s">
        <v>148</v>
      </c>
      <c r="C17" s="222" t="s">
        <v>42</v>
      </c>
      <c r="D17" s="223">
        <v>3</v>
      </c>
      <c r="E17" s="175"/>
      <c r="F17" s="175"/>
      <c r="G17" s="204" t="s">
        <v>90</v>
      </c>
      <c r="H17" s="176"/>
      <c r="I17" s="115"/>
      <c r="J17" s="28"/>
    </row>
    <row r="18" spans="1:10" ht="12.75" customHeight="1">
      <c r="A18" s="224"/>
      <c r="B18" s="224"/>
      <c r="C18" s="225" t="s">
        <v>43</v>
      </c>
      <c r="D18" s="226"/>
      <c r="E18" s="173"/>
      <c r="F18" s="173"/>
      <c r="G18" s="203" t="s">
        <v>77</v>
      </c>
      <c r="H18" s="174"/>
      <c r="I18" s="115"/>
      <c r="J18" s="28"/>
    </row>
    <row r="19" spans="1:10" ht="12.75" customHeight="1">
      <c r="A19" s="224"/>
      <c r="B19" s="224"/>
      <c r="C19" s="225" t="s">
        <v>43</v>
      </c>
      <c r="D19" s="226"/>
      <c r="E19" s="173"/>
      <c r="F19" s="173"/>
      <c r="G19" s="203" t="s">
        <v>77</v>
      </c>
      <c r="H19" s="174"/>
      <c r="I19" s="115"/>
      <c r="J19" s="28"/>
    </row>
    <row r="20" spans="1:10" ht="12.75" customHeight="1">
      <c r="A20" s="224"/>
      <c r="B20" s="224"/>
      <c r="C20" s="225" t="s">
        <v>43</v>
      </c>
      <c r="D20" s="226"/>
      <c r="E20" s="173"/>
      <c r="F20" s="173"/>
      <c r="G20" s="203" t="s">
        <v>77</v>
      </c>
      <c r="H20" s="174"/>
      <c r="I20" s="115"/>
      <c r="J20" s="28"/>
    </row>
    <row r="21" spans="1:10" ht="12.75" customHeight="1">
      <c r="A21" s="221" t="s">
        <v>118</v>
      </c>
      <c r="B21" s="221" t="s">
        <v>119</v>
      </c>
      <c r="C21" s="222" t="s">
        <v>74</v>
      </c>
      <c r="D21" s="223">
        <v>3</v>
      </c>
      <c r="E21" s="175"/>
      <c r="F21" s="175"/>
      <c r="G21" s="204" t="s">
        <v>58</v>
      </c>
      <c r="H21" s="176"/>
      <c r="I21" s="115"/>
      <c r="J21" s="28"/>
    </row>
    <row r="22" spans="1:10" ht="12.75" customHeight="1">
      <c r="A22" s="221" t="s">
        <v>108</v>
      </c>
      <c r="B22" s="221" t="s">
        <v>83</v>
      </c>
      <c r="C22" s="222" t="s">
        <v>74</v>
      </c>
      <c r="D22" s="223">
        <v>3</v>
      </c>
      <c r="E22" s="175"/>
      <c r="F22" s="175"/>
      <c r="G22" s="204" t="s">
        <v>58</v>
      </c>
      <c r="H22" s="176"/>
      <c r="I22" s="115"/>
      <c r="J22" s="28"/>
    </row>
    <row r="23" spans="1:10" ht="12.75" customHeight="1">
      <c r="A23" s="221"/>
      <c r="B23" s="221"/>
      <c r="C23" s="222" t="s">
        <v>74</v>
      </c>
      <c r="D23" s="223"/>
      <c r="E23" s="175"/>
      <c r="F23" s="175"/>
      <c r="G23" s="204" t="s">
        <v>58</v>
      </c>
      <c r="H23" s="176"/>
      <c r="I23" s="115"/>
      <c r="J23" s="28"/>
    </row>
    <row r="24" spans="1:10" ht="12.75" customHeight="1">
      <c r="A24" s="224"/>
      <c r="B24" s="224"/>
      <c r="C24" s="225" t="s">
        <v>75</v>
      </c>
      <c r="D24" s="226"/>
      <c r="E24" s="173" t="s">
        <v>114</v>
      </c>
      <c r="F24" s="173" t="s">
        <v>115</v>
      </c>
      <c r="G24" s="203" t="s">
        <v>14</v>
      </c>
      <c r="H24" s="174">
        <v>3</v>
      </c>
      <c r="I24" s="115"/>
      <c r="J24" s="28"/>
    </row>
    <row r="25" spans="1:10" s="117" customFormat="1" ht="12.75" customHeight="1">
      <c r="A25" s="224"/>
      <c r="B25" s="224"/>
      <c r="C25" s="225" t="s">
        <v>75</v>
      </c>
      <c r="D25" s="226"/>
      <c r="E25" s="173" t="s">
        <v>116</v>
      </c>
      <c r="F25" s="173" t="s">
        <v>117</v>
      </c>
      <c r="G25" s="203" t="s">
        <v>14</v>
      </c>
      <c r="H25" s="174">
        <v>3</v>
      </c>
      <c r="I25" s="115"/>
      <c r="J25" s="28"/>
    </row>
    <row r="26" spans="1:10" s="117" customFormat="1" ht="12.75" customHeight="1">
      <c r="A26" s="224"/>
      <c r="B26" s="224"/>
      <c r="C26" s="225" t="s">
        <v>75</v>
      </c>
      <c r="D26" s="226"/>
      <c r="E26" s="173"/>
      <c r="F26" s="173"/>
      <c r="G26" s="203" t="s">
        <v>14</v>
      </c>
      <c r="H26" s="174"/>
      <c r="I26" s="115"/>
      <c r="J26" s="28"/>
    </row>
    <row r="27" spans="1:10" s="117" customFormat="1" ht="12.75" customHeight="1">
      <c r="A27" s="221"/>
      <c r="B27" s="221"/>
      <c r="C27" s="222" t="s">
        <v>91</v>
      </c>
      <c r="D27" s="223"/>
      <c r="E27" s="175"/>
      <c r="F27" s="175"/>
      <c r="G27" s="204" t="s">
        <v>57</v>
      </c>
      <c r="H27" s="176"/>
      <c r="I27" s="115"/>
      <c r="J27" s="28"/>
    </row>
    <row r="28" spans="1:10" s="117" customFormat="1" ht="12.75" customHeight="1">
      <c r="A28" s="221"/>
      <c r="B28" s="221"/>
      <c r="C28" s="222" t="s">
        <v>91</v>
      </c>
      <c r="D28" s="223"/>
      <c r="E28" s="175"/>
      <c r="F28" s="175"/>
      <c r="G28" s="204" t="s">
        <v>57</v>
      </c>
      <c r="H28" s="176"/>
      <c r="I28" s="115"/>
      <c r="J28" s="28"/>
    </row>
    <row r="29" spans="1:10" s="117" customFormat="1" ht="12.75" customHeight="1">
      <c r="A29" s="221"/>
      <c r="B29" s="221"/>
      <c r="C29" s="222" t="s">
        <v>91</v>
      </c>
      <c r="D29" s="223"/>
      <c r="E29" s="175"/>
      <c r="F29" s="175"/>
      <c r="G29" s="204" t="s">
        <v>57</v>
      </c>
      <c r="H29" s="176"/>
      <c r="I29" s="115"/>
      <c r="J29" s="28"/>
    </row>
    <row r="30" spans="1:10" s="117" customFormat="1" ht="6.75" customHeight="1">
      <c r="A30" s="200"/>
      <c r="B30" s="200"/>
      <c r="C30" s="200"/>
      <c r="D30" s="200"/>
      <c r="E30" s="200"/>
      <c r="F30" s="200"/>
      <c r="G30" s="200"/>
      <c r="H30" s="200"/>
      <c r="I30" s="115"/>
      <c r="J30" s="28"/>
    </row>
    <row r="76" ht="12.75" customHeight="1">
      <c r="A76" s="44"/>
    </row>
    <row r="77" ht="12.75">
      <c r="A77" s="44"/>
    </row>
    <row r="78" ht="12.75">
      <c r="A78" s="44"/>
    </row>
    <row r="79" ht="12.75" customHeight="1">
      <c r="A79" s="44"/>
    </row>
    <row r="81" ht="12.75">
      <c r="A81" s="44"/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J35"/>
  <sheetViews>
    <sheetView showGridLines="0" zoomScale="90" zoomScaleNormal="90" zoomScalePageLayoutView="0" workbookViewId="0" topLeftCell="A1">
      <selection activeCell="G17" sqref="G17"/>
    </sheetView>
  </sheetViews>
  <sheetFormatPr defaultColWidth="9.140625" defaultRowHeight="12.75"/>
  <cols>
    <col min="1" max="1" width="23.7109375" style="0" customWidth="1"/>
    <col min="2" max="2" width="28.28125" style="0" customWidth="1"/>
    <col min="3" max="3" width="9.7109375" style="0" customWidth="1"/>
    <col min="4" max="4" width="4.00390625" style="0" customWidth="1"/>
    <col min="5" max="5" width="40.00390625" style="0" customWidth="1"/>
    <col min="6" max="6" width="32.7109375" style="0" customWidth="1"/>
    <col min="7" max="7" width="25.00390625" style="0" customWidth="1"/>
  </cols>
  <sheetData>
    <row r="2" spans="2:3" ht="27.75" customHeight="1">
      <c r="B2" s="197" t="s">
        <v>109</v>
      </c>
      <c r="C2" s="2"/>
    </row>
    <row r="3" spans="2:3" ht="27.75" customHeight="1">
      <c r="B3" s="197" t="s">
        <v>70</v>
      </c>
      <c r="C3" s="2"/>
    </row>
    <row r="4" spans="2:3" ht="27.75" customHeight="1">
      <c r="B4" s="197" t="s">
        <v>71</v>
      </c>
      <c r="C4" s="2"/>
    </row>
    <row r="5" spans="3:10" ht="6.75" customHeight="1">
      <c r="C5" s="89"/>
      <c r="I5" s="4"/>
      <c r="J5" s="4"/>
    </row>
    <row r="6" spans="1:10" ht="12.75" customHeight="1">
      <c r="A6" s="46"/>
      <c r="B6" s="46"/>
      <c r="C6" s="43"/>
      <c r="D6" s="37"/>
      <c r="E6" s="46"/>
      <c r="F6" s="46"/>
      <c r="G6" s="46"/>
      <c r="H6" s="40"/>
      <c r="I6" s="114"/>
      <c r="J6" s="114"/>
    </row>
    <row r="7" spans="1:10" ht="12.75" customHeight="1">
      <c r="A7" s="133"/>
      <c r="B7" s="46"/>
      <c r="C7" s="43"/>
      <c r="D7" s="37" t="s">
        <v>38</v>
      </c>
      <c r="E7" s="46"/>
      <c r="F7" s="46"/>
      <c r="G7" s="46"/>
      <c r="H7" s="40"/>
      <c r="I7" s="115"/>
      <c r="J7" s="116"/>
    </row>
    <row r="8" spans="1:10" ht="8.25" customHeight="1">
      <c r="A8" s="166"/>
      <c r="B8" s="164"/>
      <c r="C8" s="162"/>
      <c r="D8" s="163"/>
      <c r="E8" s="164"/>
      <c r="F8" s="165"/>
      <c r="G8" s="46"/>
      <c r="H8" s="40"/>
      <c r="I8" s="115"/>
      <c r="J8" s="116"/>
    </row>
    <row r="9" spans="1:10" ht="12.75" customHeight="1">
      <c r="A9" s="46" t="s">
        <v>312</v>
      </c>
      <c r="B9" s="46"/>
      <c r="C9" s="43"/>
      <c r="D9" s="37"/>
      <c r="E9" s="46"/>
      <c r="F9" s="46"/>
      <c r="G9" s="46"/>
      <c r="H9" s="40"/>
      <c r="I9" s="115"/>
      <c r="J9" s="116"/>
    </row>
    <row r="10" spans="1:10" ht="12.75" customHeight="1">
      <c r="A10" s="233" t="s">
        <v>67</v>
      </c>
      <c r="B10" s="234" t="s">
        <v>90</v>
      </c>
      <c r="C10" s="43"/>
      <c r="D10" s="37"/>
      <c r="E10" s="46"/>
      <c r="F10" s="46"/>
      <c r="G10" s="46"/>
      <c r="H10" s="40"/>
      <c r="I10" s="115"/>
      <c r="J10" s="116"/>
    </row>
    <row r="11" spans="1:10" ht="12.75" customHeight="1">
      <c r="A11" s="246" t="s">
        <v>14</v>
      </c>
      <c r="B11" s="247" t="s">
        <v>90</v>
      </c>
      <c r="C11" s="43"/>
      <c r="D11" s="37"/>
      <c r="E11" s="46"/>
      <c r="F11" s="46"/>
      <c r="G11" s="46"/>
      <c r="H11" s="40"/>
      <c r="I11" s="115"/>
      <c r="J11" s="116"/>
    </row>
    <row r="12" spans="1:10" ht="8.25" customHeight="1">
      <c r="A12" s="166"/>
      <c r="B12" s="164"/>
      <c r="C12" s="162"/>
      <c r="D12" s="163"/>
      <c r="E12" s="164"/>
      <c r="F12" s="165"/>
      <c r="G12" s="46"/>
      <c r="H12" s="40"/>
      <c r="I12" s="115"/>
      <c r="J12" s="116"/>
    </row>
    <row r="13" spans="1:10" ht="11.25" customHeight="1">
      <c r="A13" s="46"/>
      <c r="B13" s="46"/>
      <c r="C13" s="250"/>
      <c r="D13" s="251"/>
      <c r="E13" s="249"/>
      <c r="F13" s="249"/>
      <c r="G13" s="46"/>
      <c r="H13" s="40"/>
      <c r="I13" s="115"/>
      <c r="J13" s="116"/>
    </row>
    <row r="14" spans="1:10" ht="11.25" customHeight="1">
      <c r="A14" s="233"/>
      <c r="B14" s="234"/>
      <c r="C14" s="43"/>
      <c r="D14" s="37"/>
      <c r="E14" s="46"/>
      <c r="F14" s="46"/>
      <c r="G14" s="46"/>
      <c r="H14" s="40"/>
      <c r="I14" s="115"/>
      <c r="J14" s="116"/>
    </row>
    <row r="15" spans="1:10" ht="11.25" customHeight="1">
      <c r="A15" s="233"/>
      <c r="B15" s="234"/>
      <c r="C15" s="43"/>
      <c r="D15" s="37"/>
      <c r="E15" s="46"/>
      <c r="F15" s="46"/>
      <c r="G15" s="46"/>
      <c r="H15" s="40"/>
      <c r="I15" s="115"/>
      <c r="J15" s="116"/>
    </row>
    <row r="16" spans="1:10" ht="8.25" customHeight="1">
      <c r="A16" s="166"/>
      <c r="B16" s="164"/>
      <c r="C16" s="162"/>
      <c r="D16" s="163"/>
      <c r="E16" s="164"/>
      <c r="F16" s="165"/>
      <c r="G16" s="46"/>
      <c r="H16" s="40"/>
      <c r="I16" s="115"/>
      <c r="J16" s="116"/>
    </row>
    <row r="17" spans="1:10" s="20" customFormat="1" ht="12.75" customHeight="1">
      <c r="A17" s="46"/>
      <c r="B17" s="249"/>
      <c r="C17" s="250"/>
      <c r="D17" s="251"/>
      <c r="E17" s="249"/>
      <c r="F17" s="249"/>
      <c r="G17" s="46"/>
      <c r="H17" s="40"/>
      <c r="I17" s="118"/>
      <c r="J17" s="255"/>
    </row>
    <row r="18" spans="1:10" ht="8.25" customHeight="1">
      <c r="A18" s="166"/>
      <c r="B18" s="164"/>
      <c r="C18" s="162"/>
      <c r="D18" s="163"/>
      <c r="E18" s="164"/>
      <c r="F18" s="165"/>
      <c r="G18" s="46"/>
      <c r="H18" s="40"/>
      <c r="I18" s="115"/>
      <c r="J18" s="116"/>
    </row>
    <row r="19" spans="1:10" s="20" customFormat="1" ht="12.75" customHeight="1">
      <c r="A19" s="252"/>
      <c r="B19" s="252"/>
      <c r="C19" s="253"/>
      <c r="D19" s="254"/>
      <c r="E19" s="252"/>
      <c r="F19" s="252"/>
      <c r="G19" s="46"/>
      <c r="H19" s="40"/>
      <c r="I19" s="118"/>
      <c r="J19" s="255"/>
    </row>
    <row r="20" spans="1:10" ht="8.25" customHeight="1">
      <c r="A20" s="166"/>
      <c r="B20" s="164"/>
      <c r="C20" s="162"/>
      <c r="D20" s="163"/>
      <c r="E20" s="164"/>
      <c r="F20" s="165"/>
      <c r="G20" s="46"/>
      <c r="H20" s="40"/>
      <c r="I20" s="115"/>
      <c r="J20" s="116"/>
    </row>
    <row r="21" spans="1:10" ht="12.75" customHeight="1">
      <c r="A21" s="167"/>
      <c r="B21" s="168" t="s">
        <v>46</v>
      </c>
      <c r="C21" s="168"/>
      <c r="D21" s="169"/>
      <c r="E21" s="170"/>
      <c r="F21" s="171"/>
      <c r="G21" s="46"/>
      <c r="H21" s="40"/>
      <c r="I21" s="115"/>
      <c r="J21" s="116"/>
    </row>
    <row r="22" spans="1:10" ht="8.25" customHeight="1">
      <c r="A22" s="166"/>
      <c r="B22" s="164"/>
      <c r="C22" s="162"/>
      <c r="D22" s="163"/>
      <c r="E22" s="164"/>
      <c r="F22" s="165"/>
      <c r="G22" s="46"/>
      <c r="H22" s="40"/>
      <c r="I22" s="115"/>
      <c r="J22" s="116"/>
    </row>
    <row r="23" spans="1:10" ht="12.75" customHeight="1">
      <c r="A23" s="46" t="s">
        <v>212</v>
      </c>
      <c r="B23" s="46"/>
      <c r="C23" s="43"/>
      <c r="D23" s="37"/>
      <c r="E23" s="46"/>
      <c r="F23" s="46"/>
      <c r="G23" s="46"/>
      <c r="H23" s="40"/>
      <c r="I23" s="115"/>
      <c r="J23" s="116"/>
    </row>
    <row r="24" spans="1:10" ht="8.25" customHeight="1">
      <c r="A24" s="166"/>
      <c r="B24" s="164"/>
      <c r="C24" s="162"/>
      <c r="D24" s="163"/>
      <c r="E24" s="164"/>
      <c r="F24" s="165"/>
      <c r="G24" s="46"/>
      <c r="H24" s="40"/>
      <c r="I24" s="115"/>
      <c r="J24" s="116"/>
    </row>
    <row r="25" spans="1:10" ht="12.75" customHeight="1">
      <c r="A25" s="46" t="s">
        <v>222</v>
      </c>
      <c r="B25" s="46"/>
      <c r="C25" s="43"/>
      <c r="D25" s="37"/>
      <c r="E25" s="46"/>
      <c r="F25" s="46"/>
      <c r="G25" s="46"/>
      <c r="H25" s="40"/>
      <c r="I25" s="115"/>
      <c r="J25" s="116"/>
    </row>
    <row r="26" spans="1:10" ht="12.75" customHeight="1">
      <c r="A26" s="233" t="s">
        <v>75</v>
      </c>
      <c r="B26" s="234" t="s">
        <v>14</v>
      </c>
      <c r="C26" s="43"/>
      <c r="D26" s="37"/>
      <c r="E26" s="46"/>
      <c r="F26" s="46"/>
      <c r="G26" s="46"/>
      <c r="H26" s="40"/>
      <c r="I26" s="115"/>
      <c r="J26" s="116"/>
    </row>
    <row r="27" spans="1:10" ht="12.75" customHeight="1">
      <c r="A27" s="246" t="s">
        <v>14</v>
      </c>
      <c r="B27" s="247" t="s">
        <v>90</v>
      </c>
      <c r="C27" s="43"/>
      <c r="D27" s="37"/>
      <c r="E27" s="46"/>
      <c r="F27" s="46"/>
      <c r="G27" s="46"/>
      <c r="H27" s="40"/>
      <c r="I27" s="115"/>
      <c r="J27" s="116"/>
    </row>
    <row r="28" spans="1:10" ht="8.25" customHeight="1">
      <c r="A28" s="166"/>
      <c r="B28" s="164"/>
      <c r="C28" s="162"/>
      <c r="D28" s="163"/>
      <c r="E28" s="164"/>
      <c r="F28" s="165"/>
      <c r="G28" s="46"/>
      <c r="H28" s="40"/>
      <c r="I28" s="115"/>
      <c r="J28" s="116"/>
    </row>
    <row r="29" spans="1:10" ht="12.75" customHeight="1">
      <c r="A29" s="46" t="s">
        <v>250</v>
      </c>
      <c r="B29" s="46"/>
      <c r="C29" s="43"/>
      <c r="D29" s="37"/>
      <c r="E29" s="46"/>
      <c r="F29" s="46"/>
      <c r="G29" s="46"/>
      <c r="H29" s="40"/>
      <c r="I29" s="115"/>
      <c r="J29" s="116"/>
    </row>
    <row r="30" spans="1:10" ht="12.75" customHeight="1">
      <c r="A30" s="233" t="s">
        <v>75</v>
      </c>
      <c r="B30" s="234" t="s">
        <v>14</v>
      </c>
      <c r="C30" s="43"/>
      <c r="D30" s="37"/>
      <c r="E30" s="46"/>
      <c r="F30" s="46"/>
      <c r="G30" s="46"/>
      <c r="H30" s="40"/>
      <c r="I30" s="115"/>
      <c r="J30" s="116"/>
    </row>
    <row r="31" spans="1:10" ht="12.75" customHeight="1">
      <c r="A31" s="246" t="s">
        <v>14</v>
      </c>
      <c r="B31" s="247" t="s">
        <v>90</v>
      </c>
      <c r="C31" s="43"/>
      <c r="D31" s="37"/>
      <c r="E31" s="46"/>
      <c r="F31" s="46"/>
      <c r="G31" s="46"/>
      <c r="H31" s="40"/>
      <c r="I31" s="115"/>
      <c r="J31" s="116"/>
    </row>
    <row r="32" spans="1:10" ht="8.25" customHeight="1">
      <c r="A32" s="166"/>
      <c r="B32" s="164"/>
      <c r="C32" s="162"/>
      <c r="D32" s="163"/>
      <c r="E32" s="164"/>
      <c r="F32" s="165"/>
      <c r="G32" s="46"/>
      <c r="H32" s="40"/>
      <c r="I32" s="115"/>
      <c r="J32" s="116"/>
    </row>
    <row r="33" spans="1:10" ht="11.25" customHeight="1">
      <c r="A33" s="46" t="s">
        <v>251</v>
      </c>
      <c r="B33" s="46"/>
      <c r="C33" s="250"/>
      <c r="D33" s="251"/>
      <c r="E33" s="249"/>
      <c r="F33" s="249"/>
      <c r="G33" s="46"/>
      <c r="H33" s="40"/>
      <c r="I33" s="115"/>
      <c r="J33" s="116"/>
    </row>
    <row r="34" spans="1:10" ht="11.25" customHeight="1">
      <c r="A34" s="233" t="s">
        <v>74</v>
      </c>
      <c r="B34" s="234" t="s">
        <v>89</v>
      </c>
      <c r="C34" s="43"/>
      <c r="D34" s="37"/>
      <c r="E34" s="46"/>
      <c r="F34" s="46"/>
      <c r="G34" s="46"/>
      <c r="H34" s="40"/>
      <c r="I34" s="115"/>
      <c r="J34" s="116"/>
    </row>
    <row r="35" spans="1:10" ht="8.25" customHeight="1">
      <c r="A35" s="166"/>
      <c r="B35" s="164"/>
      <c r="C35" s="162"/>
      <c r="D35" s="163"/>
      <c r="E35" s="164"/>
      <c r="F35" s="165"/>
      <c r="G35" s="46"/>
      <c r="H35" s="40"/>
      <c r="I35" s="115"/>
      <c r="J35" s="116"/>
    </row>
    <row r="41" ht="12.75" customHeight="1"/>
    <row r="44" ht="12.75" customHeight="1"/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J15"/>
  <sheetViews>
    <sheetView showGridLines="0" zoomScalePageLayoutView="0" workbookViewId="0" topLeftCell="A1">
      <selection activeCell="G20" sqref="G20"/>
    </sheetView>
  </sheetViews>
  <sheetFormatPr defaultColWidth="9.140625" defaultRowHeight="12.75"/>
  <cols>
    <col min="1" max="1" width="20.28125" style="0" customWidth="1"/>
    <col min="2" max="2" width="17.7109375" style="0" customWidth="1"/>
    <col min="3" max="3" width="25.7109375" style="0" customWidth="1"/>
    <col min="4" max="4" width="4.00390625" style="0" customWidth="1"/>
    <col min="5" max="5" width="17.7109375" style="0" customWidth="1"/>
    <col min="6" max="6" width="16.7109375" style="0" customWidth="1"/>
    <col min="7" max="7" width="25.00390625" style="0" customWidth="1"/>
    <col min="8" max="8" width="5.57421875" style="0" customWidth="1"/>
    <col min="9" max="9" width="4.421875" style="0" customWidth="1"/>
    <col min="10" max="10" width="25.7109375" style="0" customWidth="1"/>
    <col min="11" max="11" width="9.7109375" style="0" customWidth="1"/>
  </cols>
  <sheetData>
    <row r="2" spans="2:3" ht="27.75" customHeight="1">
      <c r="B2" s="197" t="s">
        <v>109</v>
      </c>
      <c r="C2" s="2"/>
    </row>
    <row r="3" spans="2:3" ht="27.75" customHeight="1">
      <c r="B3" s="197" t="s">
        <v>70</v>
      </c>
      <c r="C3" s="2"/>
    </row>
    <row r="4" spans="2:3" ht="27.75" customHeight="1">
      <c r="B4" s="197" t="s">
        <v>71</v>
      </c>
      <c r="C4" s="2"/>
    </row>
    <row r="5" spans="3:10" ht="12.75" customHeight="1">
      <c r="C5" s="89"/>
      <c r="I5" s="4"/>
      <c r="J5" s="4"/>
    </row>
    <row r="8" ht="12.75">
      <c r="A8" t="s">
        <v>50</v>
      </c>
    </row>
    <row r="9" ht="12.75">
      <c r="A9" t="s">
        <v>47</v>
      </c>
    </row>
    <row r="10" ht="12.75">
      <c r="A10" t="s">
        <v>49</v>
      </c>
    </row>
    <row r="11" ht="12.75">
      <c r="A11" t="s">
        <v>48</v>
      </c>
    </row>
    <row r="13" ht="12.75">
      <c r="A13" t="s">
        <v>55</v>
      </c>
    </row>
    <row r="15" ht="12.75">
      <c r="A15" t="s">
        <v>56</v>
      </c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I32"/>
  <sheetViews>
    <sheetView showGridLines="0" zoomScale="90" zoomScaleNormal="90" zoomScalePageLayoutView="0" workbookViewId="0" topLeftCell="A1">
      <selection activeCell="I26" sqref="I26"/>
    </sheetView>
  </sheetViews>
  <sheetFormatPr defaultColWidth="9.140625" defaultRowHeight="12.75"/>
  <cols>
    <col min="2" max="2" width="6.00390625" style="0" customWidth="1"/>
    <col min="4" max="4" width="33.00390625" style="0" customWidth="1"/>
    <col min="5" max="5" width="1.421875" style="0" customWidth="1"/>
    <col min="6" max="6" width="34.7109375" style="0" customWidth="1"/>
    <col min="7" max="7" width="6.7109375" style="0" customWidth="1"/>
    <col min="8" max="8" width="26.140625" style="0" customWidth="1"/>
  </cols>
  <sheetData>
    <row r="1" ht="31.5">
      <c r="D1" s="2" t="s">
        <v>85</v>
      </c>
    </row>
    <row r="2" ht="31.5">
      <c r="D2" s="2" t="s">
        <v>59</v>
      </c>
    </row>
    <row r="3" ht="31.5">
      <c r="D3" s="2" t="s">
        <v>60</v>
      </c>
    </row>
    <row r="4" spans="3:8" s="20" customFormat="1" ht="6" customHeight="1">
      <c r="C4" s="37"/>
      <c r="D4" s="38"/>
      <c r="E4" s="38"/>
      <c r="F4" s="38"/>
      <c r="G4" s="45"/>
      <c r="H4" s="46"/>
    </row>
    <row r="5" spans="3:8" s="20" customFormat="1" ht="12.75" customHeight="1">
      <c r="C5" s="37"/>
      <c r="D5" s="47" t="s">
        <v>223</v>
      </c>
      <c r="E5" s="38"/>
      <c r="F5" s="38"/>
      <c r="G5" s="39" t="s">
        <v>15</v>
      </c>
      <c r="H5" s="46"/>
    </row>
    <row r="6" spans="3:8" s="20" customFormat="1" ht="12.75" customHeight="1">
      <c r="C6" s="37"/>
      <c r="D6" s="87"/>
      <c r="E6" s="38"/>
      <c r="F6" s="38"/>
      <c r="G6" s="39"/>
      <c r="H6" s="46"/>
    </row>
    <row r="7" spans="3:8" ht="6" customHeight="1">
      <c r="C7" s="48"/>
      <c r="D7" s="56"/>
      <c r="E7" s="56"/>
      <c r="F7" s="57"/>
      <c r="G7" s="57"/>
      <c r="H7" s="54"/>
    </row>
    <row r="8" spans="3:8" ht="12.75" customHeight="1">
      <c r="C8" s="49">
        <v>1</v>
      </c>
      <c r="D8" s="63" t="s">
        <v>74</v>
      </c>
      <c r="E8" s="58"/>
      <c r="F8" s="63" t="s">
        <v>58</v>
      </c>
      <c r="G8" s="50" t="s">
        <v>264</v>
      </c>
      <c r="H8" s="51"/>
    </row>
    <row r="9" spans="3:8" ht="12.75">
      <c r="C9" s="59"/>
      <c r="D9" s="60" t="s">
        <v>267</v>
      </c>
      <c r="E9" s="61"/>
      <c r="F9" s="182" t="s">
        <v>265</v>
      </c>
      <c r="G9" s="55"/>
      <c r="H9" s="54"/>
    </row>
    <row r="10" spans="3:8" ht="12.75">
      <c r="C10" s="59"/>
      <c r="D10" s="60" t="s">
        <v>268</v>
      </c>
      <c r="E10" s="61"/>
      <c r="F10" s="182" t="s">
        <v>266</v>
      </c>
      <c r="G10" s="55"/>
      <c r="H10" s="54"/>
    </row>
    <row r="11" spans="3:8" ht="6" customHeight="1">
      <c r="C11" s="48"/>
      <c r="D11" s="56"/>
      <c r="E11" s="56"/>
      <c r="F11" s="57"/>
      <c r="G11" s="57"/>
      <c r="H11" s="54"/>
    </row>
    <row r="12" spans="3:8" ht="12.75">
      <c r="C12" s="49">
        <v>2</v>
      </c>
      <c r="D12" s="63" t="s">
        <v>75</v>
      </c>
      <c r="E12" s="58"/>
      <c r="F12" s="63" t="s">
        <v>67</v>
      </c>
      <c r="G12" s="50" t="s">
        <v>272</v>
      </c>
      <c r="H12" s="244"/>
    </row>
    <row r="13" spans="3:7" ht="12.75">
      <c r="C13" s="59"/>
      <c r="D13" s="60" t="s">
        <v>273</v>
      </c>
      <c r="E13" s="53"/>
      <c r="F13" s="182" t="s">
        <v>274</v>
      </c>
      <c r="G13" s="64"/>
    </row>
    <row r="14" spans="3:7" ht="12.75">
      <c r="C14" s="59"/>
      <c r="D14" s="60"/>
      <c r="E14" s="53"/>
      <c r="F14" s="182" t="s">
        <v>275</v>
      </c>
      <c r="G14" s="64"/>
    </row>
    <row r="15" spans="3:7" ht="12.75">
      <c r="C15" s="59"/>
      <c r="D15" s="60"/>
      <c r="E15" s="53"/>
      <c r="F15" s="182" t="s">
        <v>276</v>
      </c>
      <c r="G15" s="64"/>
    </row>
    <row r="16" spans="3:7" ht="12.75">
      <c r="C16" s="59"/>
      <c r="D16" s="60"/>
      <c r="E16" s="53"/>
      <c r="F16" s="182" t="s">
        <v>277</v>
      </c>
      <c r="G16" s="64"/>
    </row>
    <row r="17" spans="3:7" ht="12.75">
      <c r="C17" s="59"/>
      <c r="D17" s="60"/>
      <c r="E17" s="53"/>
      <c r="F17" s="182" t="s">
        <v>278</v>
      </c>
      <c r="G17" s="64"/>
    </row>
    <row r="18" spans="3:7" ht="6" customHeight="1">
      <c r="C18" s="48"/>
      <c r="D18" s="65"/>
      <c r="E18" s="56"/>
      <c r="F18" s="57"/>
      <c r="G18" s="48"/>
    </row>
    <row r="19" spans="3:7" ht="12.75">
      <c r="C19" s="49">
        <v>3</v>
      </c>
      <c r="D19" s="63" t="s">
        <v>43</v>
      </c>
      <c r="E19" s="58"/>
      <c r="F19" s="63" t="s">
        <v>90</v>
      </c>
      <c r="G19" s="50" t="s">
        <v>283</v>
      </c>
    </row>
    <row r="20" spans="3:7" ht="12.75">
      <c r="C20" s="109"/>
      <c r="D20" s="62" t="s">
        <v>288</v>
      </c>
      <c r="E20" s="61"/>
      <c r="F20" s="179" t="s">
        <v>284</v>
      </c>
      <c r="G20" s="55"/>
    </row>
    <row r="21" spans="3:7" ht="12.75">
      <c r="C21" s="109"/>
      <c r="D21" s="62" t="s">
        <v>289</v>
      </c>
      <c r="E21" s="61"/>
      <c r="F21" s="179" t="s">
        <v>285</v>
      </c>
      <c r="G21" s="55"/>
    </row>
    <row r="22" spans="3:7" ht="12.75">
      <c r="C22" s="109"/>
      <c r="D22" s="62" t="s">
        <v>290</v>
      </c>
      <c r="E22" s="61"/>
      <c r="F22" s="179"/>
      <c r="G22" s="55"/>
    </row>
    <row r="23" spans="3:7" ht="6" customHeight="1">
      <c r="C23" s="48"/>
      <c r="D23" s="65"/>
      <c r="E23" s="56"/>
      <c r="F23" s="57"/>
      <c r="G23" s="48"/>
    </row>
    <row r="24" spans="3:9" ht="12.75">
      <c r="C24" s="49">
        <v>4</v>
      </c>
      <c r="D24" s="63" t="s">
        <v>91</v>
      </c>
      <c r="E24" s="58"/>
      <c r="F24" s="63" t="s">
        <v>57</v>
      </c>
      <c r="G24" s="50" t="s">
        <v>295</v>
      </c>
      <c r="H24" s="81"/>
      <c r="I24" s="4"/>
    </row>
    <row r="25" spans="3:7" ht="12.75">
      <c r="C25" s="67"/>
      <c r="D25" s="66" t="s">
        <v>296</v>
      </c>
      <c r="E25" s="53"/>
      <c r="F25" s="182"/>
      <c r="G25" s="67"/>
    </row>
    <row r="26" spans="3:7" ht="12.75">
      <c r="C26" s="67"/>
      <c r="D26" s="195" t="s">
        <v>297</v>
      </c>
      <c r="E26" s="53"/>
      <c r="F26" s="182"/>
      <c r="G26" s="64"/>
    </row>
    <row r="27" spans="3:7" ht="6" customHeight="1">
      <c r="C27" s="48"/>
      <c r="D27" s="68"/>
      <c r="E27" s="56"/>
      <c r="F27" s="69"/>
      <c r="G27" s="48"/>
    </row>
    <row r="28" spans="3:7" ht="12.75">
      <c r="C28" s="49">
        <v>5</v>
      </c>
      <c r="D28" s="63" t="s">
        <v>77</v>
      </c>
      <c r="E28" s="58"/>
      <c r="F28" s="63" t="s">
        <v>89</v>
      </c>
      <c r="G28" s="70" t="s">
        <v>300</v>
      </c>
    </row>
    <row r="29" spans="3:7" ht="12.75">
      <c r="C29" s="109"/>
      <c r="D29" s="66" t="s">
        <v>301</v>
      </c>
      <c r="E29" s="53"/>
      <c r="F29" s="52"/>
      <c r="G29" s="67"/>
    </row>
    <row r="30" spans="3:7" ht="12.75">
      <c r="C30" s="109"/>
      <c r="D30" s="66" t="s">
        <v>302</v>
      </c>
      <c r="E30" s="53"/>
      <c r="F30" s="52"/>
      <c r="G30" s="64"/>
    </row>
    <row r="31" spans="3:7" ht="12.75">
      <c r="C31" s="109"/>
      <c r="D31" s="66" t="s">
        <v>303</v>
      </c>
      <c r="E31" s="53"/>
      <c r="F31" s="52"/>
      <c r="G31" s="64"/>
    </row>
    <row r="32" spans="3:7" ht="6" customHeight="1">
      <c r="C32" s="48"/>
      <c r="D32" s="71"/>
      <c r="E32" s="56"/>
      <c r="F32" s="57"/>
      <c r="G32" s="48"/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B234"/>
  <sheetViews>
    <sheetView showGridLines="0" zoomScale="85" zoomScaleNormal="85" zoomScalePageLayoutView="0" workbookViewId="0" topLeftCell="A1">
      <selection activeCell="A113" sqref="A113:IV123"/>
    </sheetView>
  </sheetViews>
  <sheetFormatPr defaultColWidth="9.140625" defaultRowHeight="12.75"/>
  <cols>
    <col min="1" max="1" width="6.7109375" style="0" customWidth="1"/>
    <col min="2" max="2" width="124.421875" style="0" customWidth="1"/>
  </cols>
  <sheetData>
    <row r="1" ht="9" customHeight="1"/>
    <row r="2" ht="31.5">
      <c r="B2" s="72" t="s">
        <v>85</v>
      </c>
    </row>
    <row r="3" ht="31.5">
      <c r="B3" s="72" t="s">
        <v>59</v>
      </c>
    </row>
    <row r="4" ht="31.5">
      <c r="B4" s="72" t="s">
        <v>60</v>
      </c>
    </row>
    <row r="5" ht="6" customHeight="1">
      <c r="B5" s="73"/>
    </row>
    <row r="6" ht="18">
      <c r="B6" s="74" t="s">
        <v>16</v>
      </c>
    </row>
    <row r="7" spans="1:2" ht="9" customHeight="1">
      <c r="A7" s="46"/>
      <c r="B7" s="46"/>
    </row>
    <row r="8" spans="1:2" ht="12.75">
      <c r="A8" s="158" t="s">
        <v>17</v>
      </c>
      <c r="B8" s="159" t="s">
        <v>18</v>
      </c>
    </row>
    <row r="9" spans="1:2" s="20" customFormat="1" ht="6" customHeight="1">
      <c r="A9" s="157"/>
      <c r="B9" s="139"/>
    </row>
    <row r="10" spans="1:2" s="20" customFormat="1" ht="12.75">
      <c r="A10" s="75"/>
      <c r="B10" s="32"/>
    </row>
    <row r="11" spans="1:2" s="20" customFormat="1" ht="12.75">
      <c r="A11" s="32">
        <v>27</v>
      </c>
      <c r="B11" s="77" t="s">
        <v>124</v>
      </c>
    </row>
    <row r="12" spans="1:2" s="20" customFormat="1" ht="12.75">
      <c r="A12" s="32"/>
      <c r="B12" s="77"/>
    </row>
    <row r="13" spans="1:2" s="20" customFormat="1" ht="6.75" customHeight="1">
      <c r="A13" s="229"/>
      <c r="B13" s="235"/>
    </row>
    <row r="14" spans="1:2" s="20" customFormat="1" ht="12.75">
      <c r="A14" s="32"/>
      <c r="B14" s="77"/>
    </row>
    <row r="15" spans="1:2" s="20" customFormat="1" ht="12.75">
      <c r="A15" s="32">
        <v>22</v>
      </c>
      <c r="B15" s="79" t="s">
        <v>166</v>
      </c>
    </row>
    <row r="16" spans="1:2" s="20" customFormat="1" ht="12.75">
      <c r="A16" s="32"/>
      <c r="B16" s="79"/>
    </row>
    <row r="17" spans="1:2" s="20" customFormat="1" ht="6.75" customHeight="1">
      <c r="A17" s="229"/>
      <c r="B17" s="237"/>
    </row>
    <row r="18" spans="1:2" s="20" customFormat="1" ht="12.75">
      <c r="A18" s="32"/>
      <c r="B18" s="79"/>
    </row>
    <row r="19" spans="1:2" s="20" customFormat="1" ht="12.75">
      <c r="A19" s="32">
        <v>16</v>
      </c>
      <c r="B19" s="77" t="s">
        <v>165</v>
      </c>
    </row>
    <row r="20" spans="1:2" s="20" customFormat="1" ht="12.75">
      <c r="A20" s="32"/>
      <c r="B20" s="77"/>
    </row>
    <row r="21" spans="1:2" s="20" customFormat="1" ht="6.75" customHeight="1">
      <c r="A21" s="229"/>
      <c r="B21" s="235"/>
    </row>
    <row r="22" spans="1:2" s="20" customFormat="1" ht="12.75">
      <c r="A22" s="32"/>
      <c r="B22" s="77"/>
    </row>
    <row r="23" spans="1:2" s="20" customFormat="1" ht="12.75">
      <c r="A23" s="32">
        <v>15</v>
      </c>
      <c r="B23" s="77" t="s">
        <v>137</v>
      </c>
    </row>
    <row r="24" spans="1:2" s="20" customFormat="1" ht="12.75">
      <c r="A24" s="32"/>
      <c r="B24" s="77"/>
    </row>
    <row r="25" spans="1:2" s="20" customFormat="1" ht="6.75" customHeight="1">
      <c r="A25" s="229"/>
      <c r="B25" s="235"/>
    </row>
    <row r="26" spans="1:2" s="20" customFormat="1" ht="12.75">
      <c r="A26" s="32"/>
      <c r="B26" s="77"/>
    </row>
    <row r="27" spans="1:2" s="20" customFormat="1" ht="12.75">
      <c r="A27" s="32">
        <v>13</v>
      </c>
      <c r="B27" s="79" t="s">
        <v>144</v>
      </c>
    </row>
    <row r="28" spans="1:2" s="20" customFormat="1" ht="12.75">
      <c r="A28" s="32"/>
      <c r="B28" s="79"/>
    </row>
    <row r="29" spans="1:2" s="20" customFormat="1" ht="8.25" customHeight="1">
      <c r="A29" s="229"/>
      <c r="B29" s="237"/>
    </row>
    <row r="30" spans="1:2" s="20" customFormat="1" ht="12" customHeight="1">
      <c r="A30" s="32"/>
      <c r="B30" s="77"/>
    </row>
    <row r="31" spans="1:2" s="20" customFormat="1" ht="12.75">
      <c r="A31" s="32">
        <v>12</v>
      </c>
      <c r="B31" s="77" t="s">
        <v>198</v>
      </c>
    </row>
    <row r="32" spans="1:2" s="20" customFormat="1" ht="12.75">
      <c r="A32" s="32"/>
      <c r="B32" s="79" t="s">
        <v>136</v>
      </c>
    </row>
    <row r="33" spans="1:2" s="20" customFormat="1" ht="12.75">
      <c r="A33" s="32"/>
      <c r="B33" s="79" t="s">
        <v>184</v>
      </c>
    </row>
    <row r="34" spans="1:2" s="20" customFormat="1" ht="12.75">
      <c r="A34" s="32"/>
      <c r="B34" s="79"/>
    </row>
    <row r="35" spans="1:2" s="20" customFormat="1" ht="6.75" customHeight="1">
      <c r="A35" s="236"/>
      <c r="B35" s="229"/>
    </row>
    <row r="36" spans="1:2" s="20" customFormat="1" ht="12.75">
      <c r="A36" s="75"/>
      <c r="B36" s="32"/>
    </row>
    <row r="37" spans="1:2" s="20" customFormat="1" ht="12.75">
      <c r="A37" s="32">
        <v>11</v>
      </c>
      <c r="B37" s="77" t="s">
        <v>281</v>
      </c>
    </row>
    <row r="38" spans="1:2" s="20" customFormat="1" ht="12.75">
      <c r="A38" s="32"/>
      <c r="B38" s="78" t="s">
        <v>135</v>
      </c>
    </row>
    <row r="39" spans="1:2" s="20" customFormat="1" ht="12.75">
      <c r="A39" s="32"/>
      <c r="B39" s="79" t="s">
        <v>151</v>
      </c>
    </row>
    <row r="40" spans="1:2" s="20" customFormat="1" ht="12.75">
      <c r="A40" s="32"/>
      <c r="B40" s="79" t="s">
        <v>131</v>
      </c>
    </row>
    <row r="41" spans="1:2" s="20" customFormat="1" ht="12.75">
      <c r="A41" s="32"/>
      <c r="B41" s="79"/>
    </row>
    <row r="42" spans="1:2" s="20" customFormat="1" ht="6.75" customHeight="1">
      <c r="A42" s="229"/>
      <c r="B42" s="237"/>
    </row>
    <row r="43" spans="1:2" s="20" customFormat="1" ht="12" customHeight="1">
      <c r="A43" s="75"/>
      <c r="B43" s="32"/>
    </row>
    <row r="44" spans="1:2" s="20" customFormat="1" ht="12" customHeight="1">
      <c r="A44" s="32">
        <v>9</v>
      </c>
      <c r="B44" s="77" t="s">
        <v>282</v>
      </c>
    </row>
    <row r="45" spans="1:2" s="20" customFormat="1" ht="12" customHeight="1">
      <c r="A45" s="32"/>
      <c r="B45" s="77" t="s">
        <v>177</v>
      </c>
    </row>
    <row r="46" spans="1:2" s="20" customFormat="1" ht="12" customHeight="1">
      <c r="A46" s="32"/>
      <c r="B46" s="77" t="s">
        <v>172</v>
      </c>
    </row>
    <row r="47" spans="1:2" s="20" customFormat="1" ht="12" customHeight="1">
      <c r="A47" s="32"/>
      <c r="B47" s="79" t="s">
        <v>134</v>
      </c>
    </row>
    <row r="48" spans="1:2" s="20" customFormat="1" ht="12" customHeight="1">
      <c r="A48" s="32"/>
      <c r="B48" s="79" t="s">
        <v>304</v>
      </c>
    </row>
    <row r="49" spans="1:2" s="20" customFormat="1" ht="12" customHeight="1">
      <c r="A49" s="32"/>
      <c r="B49" s="79"/>
    </row>
    <row r="50" spans="1:2" s="20" customFormat="1" ht="6" customHeight="1">
      <c r="A50" s="229"/>
      <c r="B50" s="237"/>
    </row>
    <row r="51" spans="1:2" s="20" customFormat="1" ht="12" customHeight="1">
      <c r="A51" s="32"/>
      <c r="B51" s="79"/>
    </row>
    <row r="52" spans="1:2" s="20" customFormat="1" ht="12" customHeight="1">
      <c r="A52" s="32">
        <v>8</v>
      </c>
      <c r="B52" s="77" t="s">
        <v>237</v>
      </c>
    </row>
    <row r="53" spans="1:2" s="20" customFormat="1" ht="12" customHeight="1">
      <c r="A53" s="32"/>
      <c r="B53" s="79" t="s">
        <v>305</v>
      </c>
    </row>
    <row r="54" spans="1:2" s="20" customFormat="1" ht="12" customHeight="1">
      <c r="A54" s="75"/>
      <c r="B54" s="32"/>
    </row>
    <row r="55" spans="1:2" s="20" customFormat="1" ht="6" customHeight="1">
      <c r="A55" s="157"/>
      <c r="B55" s="139"/>
    </row>
    <row r="56" spans="1:2" ht="12.75">
      <c r="A56" s="32"/>
      <c r="B56" s="77"/>
    </row>
    <row r="57" spans="1:2" s="20" customFormat="1" ht="12.75">
      <c r="A57" s="32">
        <v>7</v>
      </c>
      <c r="B57" s="77" t="s">
        <v>240</v>
      </c>
    </row>
    <row r="58" spans="1:2" s="20" customFormat="1" ht="12.75">
      <c r="A58" s="32"/>
      <c r="B58" s="77" t="s">
        <v>197</v>
      </c>
    </row>
    <row r="59" spans="1:2" ht="12.75">
      <c r="A59" s="32"/>
      <c r="B59" s="77"/>
    </row>
    <row r="60" spans="1:2" ht="6.75" customHeight="1">
      <c r="A60" s="229"/>
      <c r="B60" s="235"/>
    </row>
    <row r="61" spans="1:2" ht="12.75">
      <c r="A61" s="32"/>
      <c r="B61" s="77"/>
    </row>
    <row r="62" spans="1:2" s="20" customFormat="1" ht="12.75">
      <c r="A62" s="32">
        <v>6</v>
      </c>
      <c r="B62" s="77" t="s">
        <v>293</v>
      </c>
    </row>
    <row r="63" spans="1:2" s="20" customFormat="1" ht="12.75">
      <c r="A63" s="32"/>
      <c r="B63" s="77" t="s">
        <v>185</v>
      </c>
    </row>
    <row r="64" spans="1:2" s="20" customFormat="1" ht="12.75">
      <c r="A64" s="32"/>
      <c r="B64" s="79" t="s">
        <v>173</v>
      </c>
    </row>
    <row r="65" spans="1:2" ht="12.75">
      <c r="A65" s="32"/>
      <c r="B65" s="77"/>
    </row>
    <row r="66" spans="1:2" ht="6" customHeight="1">
      <c r="A66" s="229"/>
      <c r="B66" s="235"/>
    </row>
    <row r="67" spans="1:2" ht="12.75">
      <c r="A67" s="32"/>
      <c r="B67" s="77"/>
    </row>
    <row r="68" spans="1:2" s="20" customFormat="1" ht="12.75">
      <c r="A68" s="32">
        <v>5</v>
      </c>
      <c r="B68" s="77" t="s">
        <v>294</v>
      </c>
    </row>
    <row r="69" spans="1:2" s="20" customFormat="1" ht="12.75">
      <c r="A69" s="32"/>
      <c r="B69" s="77" t="s">
        <v>186</v>
      </c>
    </row>
    <row r="70" spans="1:2" s="20" customFormat="1" ht="12.75">
      <c r="A70" s="32"/>
      <c r="B70" s="79" t="s">
        <v>247</v>
      </c>
    </row>
    <row r="71" spans="1:2" s="20" customFormat="1" ht="12.75">
      <c r="A71" s="32"/>
      <c r="B71" s="79" t="s">
        <v>178</v>
      </c>
    </row>
    <row r="72" spans="1:2" s="20" customFormat="1" ht="12.75">
      <c r="A72" s="32"/>
      <c r="B72" s="79" t="s">
        <v>245</v>
      </c>
    </row>
    <row r="73" spans="1:2" s="20" customFormat="1" ht="12.75">
      <c r="A73" s="32"/>
      <c r="B73" s="77"/>
    </row>
    <row r="74" spans="1:2" ht="6.75" customHeight="1">
      <c r="A74" s="229"/>
      <c r="B74" s="235"/>
    </row>
    <row r="75" spans="1:2" ht="12.75">
      <c r="A75" s="32"/>
      <c r="B75" s="77"/>
    </row>
    <row r="76" spans="1:2" s="20" customFormat="1" ht="12.75">
      <c r="A76" s="32">
        <v>4</v>
      </c>
      <c r="B76" s="77" t="s">
        <v>241</v>
      </c>
    </row>
    <row r="77" spans="1:2" s="20" customFormat="1" ht="12.75">
      <c r="A77" s="32"/>
      <c r="B77" s="77" t="s">
        <v>280</v>
      </c>
    </row>
    <row r="78" spans="1:2" s="20" customFormat="1" ht="12.75">
      <c r="A78" s="32"/>
      <c r="B78" s="77" t="s">
        <v>270</v>
      </c>
    </row>
    <row r="79" spans="1:2" s="20" customFormat="1" ht="12.75">
      <c r="A79" s="32"/>
      <c r="B79" s="78" t="s">
        <v>232</v>
      </c>
    </row>
    <row r="80" spans="1:2" s="20" customFormat="1" ht="12.75">
      <c r="A80" s="32"/>
      <c r="B80" s="79" t="s">
        <v>298</v>
      </c>
    </row>
    <row r="81" spans="1:2" s="20" customFormat="1" ht="12.75">
      <c r="A81" s="32"/>
      <c r="B81" s="79" t="s">
        <v>230</v>
      </c>
    </row>
    <row r="82" spans="1:2" s="20" customFormat="1" ht="11.25" customHeight="1">
      <c r="A82" s="32"/>
      <c r="B82" s="79" t="s">
        <v>213</v>
      </c>
    </row>
    <row r="83" spans="1:2" s="20" customFormat="1" ht="12.75">
      <c r="A83" s="32"/>
      <c r="B83" s="79" t="s">
        <v>246</v>
      </c>
    </row>
    <row r="84" spans="1:2" s="20" customFormat="1" ht="12.75">
      <c r="A84" s="32"/>
      <c r="B84" s="78"/>
    </row>
    <row r="85" spans="1:2" s="20" customFormat="1" ht="6" customHeight="1">
      <c r="A85" s="76"/>
      <c r="B85" s="24"/>
    </row>
    <row r="86" spans="1:2" s="20" customFormat="1" ht="12.75">
      <c r="A86" s="75"/>
      <c r="B86" s="32"/>
    </row>
    <row r="87" spans="1:2" s="20" customFormat="1" ht="12.75">
      <c r="A87" s="32">
        <v>3</v>
      </c>
      <c r="B87" s="77" t="s">
        <v>207</v>
      </c>
    </row>
    <row r="88" spans="1:2" s="20" customFormat="1" ht="12.75">
      <c r="A88" s="32"/>
      <c r="B88" s="77" t="s">
        <v>236</v>
      </c>
    </row>
    <row r="89" spans="1:2" s="20" customFormat="1" ht="12.75">
      <c r="A89" s="32"/>
      <c r="B89" s="77" t="s">
        <v>279</v>
      </c>
    </row>
    <row r="90" spans="1:2" s="20" customFormat="1" ht="12.75">
      <c r="A90" s="32"/>
      <c r="B90" s="77" t="s">
        <v>269</v>
      </c>
    </row>
    <row r="91" spans="1:2" s="20" customFormat="1" ht="12.75">
      <c r="A91" s="32"/>
      <c r="B91" s="79" t="s">
        <v>299</v>
      </c>
    </row>
    <row r="92" spans="1:2" s="20" customFormat="1" ht="12.75">
      <c r="A92" s="32"/>
      <c r="B92" s="78" t="s">
        <v>234</v>
      </c>
    </row>
    <row r="93" spans="1:2" s="20" customFormat="1" ht="12.75">
      <c r="A93" s="32"/>
      <c r="B93" s="79" t="s">
        <v>231</v>
      </c>
    </row>
    <row r="94" spans="1:2" s="20" customFormat="1" ht="12.75">
      <c r="A94" s="32"/>
      <c r="B94" s="79" t="s">
        <v>199</v>
      </c>
    </row>
    <row r="95" spans="1:2" s="20" customFormat="1" ht="12.75">
      <c r="A95" s="32"/>
      <c r="B95" s="79" t="s">
        <v>214</v>
      </c>
    </row>
    <row r="96" spans="1:2" s="20" customFormat="1" ht="12.75">
      <c r="A96" s="32"/>
      <c r="B96" s="79" t="s">
        <v>243</v>
      </c>
    </row>
    <row r="97" spans="1:2" s="20" customFormat="1" ht="12.75">
      <c r="A97" s="32"/>
      <c r="B97" s="79"/>
    </row>
    <row r="98" spans="1:2" s="20" customFormat="1" ht="6" customHeight="1">
      <c r="A98" s="76"/>
      <c r="B98" s="80"/>
    </row>
    <row r="99" spans="1:2" s="20" customFormat="1" ht="12.75">
      <c r="A99" s="75"/>
      <c r="B99" s="79"/>
    </row>
    <row r="100" spans="1:2" s="20" customFormat="1" ht="12.75">
      <c r="A100" s="32">
        <v>2</v>
      </c>
      <c r="B100" s="77" t="s">
        <v>238</v>
      </c>
    </row>
    <row r="101" spans="1:2" s="20" customFormat="1" ht="12.75">
      <c r="A101" s="32"/>
      <c r="B101" s="77" t="s">
        <v>291</v>
      </c>
    </row>
    <row r="102" spans="1:2" s="20" customFormat="1" ht="12.75">
      <c r="A102" s="32"/>
      <c r="B102" s="77" t="s">
        <v>271</v>
      </c>
    </row>
    <row r="103" spans="1:2" s="133" customFormat="1" ht="12.75">
      <c r="A103" s="248"/>
      <c r="B103" s="78" t="s">
        <v>235</v>
      </c>
    </row>
    <row r="104" spans="1:2" s="133" customFormat="1" ht="12.75">
      <c r="A104" s="248"/>
      <c r="B104" s="79" t="s">
        <v>248</v>
      </c>
    </row>
    <row r="105" spans="1:2" s="133" customFormat="1" ht="12.75">
      <c r="A105" s="248"/>
      <c r="B105" s="79" t="s">
        <v>286</v>
      </c>
    </row>
    <row r="106" spans="1:2" s="20" customFormat="1" ht="12.75">
      <c r="A106" s="32"/>
      <c r="B106" s="79" t="s">
        <v>200</v>
      </c>
    </row>
    <row r="107" spans="1:2" s="20" customFormat="1" ht="12.75">
      <c r="A107" s="32"/>
      <c r="B107" s="79" t="s">
        <v>227</v>
      </c>
    </row>
    <row r="108" spans="1:2" s="20" customFormat="1" ht="12.75">
      <c r="A108" s="32"/>
      <c r="B108" s="79" t="s">
        <v>225</v>
      </c>
    </row>
    <row r="109" spans="1:2" s="20" customFormat="1" ht="12.75">
      <c r="A109" s="32"/>
      <c r="B109" s="79" t="s">
        <v>244</v>
      </c>
    </row>
    <row r="110" spans="1:2" s="20" customFormat="1" ht="12.75">
      <c r="A110" s="32"/>
      <c r="B110" s="138"/>
    </row>
    <row r="111" spans="1:2" s="20" customFormat="1" ht="6" customHeight="1">
      <c r="A111" s="76"/>
      <c r="B111" s="24"/>
    </row>
    <row r="112" spans="1:2" s="20" customFormat="1" ht="12.75">
      <c r="A112" s="75"/>
      <c r="B112" s="32"/>
    </row>
    <row r="113" spans="1:2" s="20" customFormat="1" ht="12.75">
      <c r="A113" s="32">
        <v>1</v>
      </c>
      <c r="B113" s="77" t="s">
        <v>239</v>
      </c>
    </row>
    <row r="114" spans="1:2" s="20" customFormat="1" ht="12.75">
      <c r="A114" s="32"/>
      <c r="B114" s="77" t="s">
        <v>215</v>
      </c>
    </row>
    <row r="115" spans="1:2" s="20" customFormat="1" ht="12.75">
      <c r="A115" s="32"/>
      <c r="B115" s="77" t="s">
        <v>292</v>
      </c>
    </row>
    <row r="116" spans="1:2" s="20" customFormat="1" ht="12.75">
      <c r="A116" s="32"/>
      <c r="B116" s="77" t="s">
        <v>201</v>
      </c>
    </row>
    <row r="117" spans="1:2" s="20" customFormat="1" ht="12.75">
      <c r="A117" s="32"/>
      <c r="B117" s="77" t="s">
        <v>233</v>
      </c>
    </row>
    <row r="118" spans="1:2" s="20" customFormat="1" ht="12.75">
      <c r="A118" s="32"/>
      <c r="B118" s="79" t="s">
        <v>249</v>
      </c>
    </row>
    <row r="119" spans="1:2" s="20" customFormat="1" ht="12.75">
      <c r="A119" s="32"/>
      <c r="B119" s="79" t="s">
        <v>287</v>
      </c>
    </row>
    <row r="120" spans="1:2" s="20" customFormat="1" ht="12.75">
      <c r="A120" s="32"/>
      <c r="B120" s="79" t="s">
        <v>229</v>
      </c>
    </row>
    <row r="121" spans="1:2" s="20" customFormat="1" ht="12.75">
      <c r="A121" s="32"/>
      <c r="B121" s="79" t="s">
        <v>228</v>
      </c>
    </row>
    <row r="122" spans="1:2" s="20" customFormat="1" ht="12.75">
      <c r="A122" s="75"/>
      <c r="B122" s="79" t="s">
        <v>226</v>
      </c>
    </row>
    <row r="123" spans="1:2" s="20" customFormat="1" ht="12.75">
      <c r="A123" s="75"/>
      <c r="B123" s="79" t="s">
        <v>242</v>
      </c>
    </row>
    <row r="124" spans="1:2" s="20" customFormat="1" ht="12.75">
      <c r="A124" s="32"/>
      <c r="B124" s="138"/>
    </row>
    <row r="125" spans="1:2" s="20" customFormat="1" ht="6" customHeight="1">
      <c r="A125" s="76"/>
      <c r="B125" s="80"/>
    </row>
    <row r="126" spans="1:2" s="20" customFormat="1" ht="12.75">
      <c r="A126" s="37"/>
      <c r="B126" s="81"/>
    </row>
    <row r="127" spans="1:2" s="20" customFormat="1" ht="12.75">
      <c r="A127" s="37"/>
      <c r="B127" s="44"/>
    </row>
    <row r="128" spans="1:2" s="20" customFormat="1" ht="12.75">
      <c r="A128" s="37"/>
      <c r="B128" s="38"/>
    </row>
    <row r="129" spans="1:2" s="20" customFormat="1" ht="12.75">
      <c r="A129" s="37"/>
      <c r="B129" s="46"/>
    </row>
    <row r="130" spans="1:2" s="20" customFormat="1" ht="12.75">
      <c r="A130" s="37"/>
      <c r="B130" s="46"/>
    </row>
    <row r="131" spans="1:2" s="20" customFormat="1" ht="12.75">
      <c r="A131" s="37"/>
      <c r="B131" s="46"/>
    </row>
    <row r="132" spans="1:2" s="20" customFormat="1" ht="12.75">
      <c r="A132" s="37"/>
      <c r="B132" s="81"/>
    </row>
    <row r="133" spans="1:2" s="20" customFormat="1" ht="12.75">
      <c r="A133" s="37"/>
      <c r="B133" s="81"/>
    </row>
    <row r="134" spans="1:2" s="20" customFormat="1" ht="12.75">
      <c r="A134" s="37"/>
      <c r="B134" s="38"/>
    </row>
    <row r="135" spans="1:2" s="20" customFormat="1" ht="12.75">
      <c r="A135" s="37"/>
      <c r="B135" s="46"/>
    </row>
    <row r="136" spans="1:2" s="20" customFormat="1" ht="12.75">
      <c r="A136" s="37"/>
      <c r="B136" s="46"/>
    </row>
    <row r="137" spans="1:2" s="20" customFormat="1" ht="12.75">
      <c r="A137" s="37"/>
      <c r="B137" s="46"/>
    </row>
    <row r="138" spans="1:2" s="20" customFormat="1" ht="12.75">
      <c r="A138" s="37"/>
      <c r="B138" s="46"/>
    </row>
    <row r="139" spans="1:2" s="20" customFormat="1" ht="12.75">
      <c r="A139" s="37"/>
      <c r="B139" s="46"/>
    </row>
    <row r="140" spans="1:2" s="20" customFormat="1" ht="12.75">
      <c r="A140" s="37"/>
      <c r="B140" s="46"/>
    </row>
    <row r="141" spans="1:2" s="20" customFormat="1" ht="12.75">
      <c r="A141" s="37"/>
      <c r="B141" s="43"/>
    </row>
    <row r="142" spans="1:2" s="20" customFormat="1" ht="12.75">
      <c r="A142" s="37"/>
      <c r="B142" s="46"/>
    </row>
    <row r="143" spans="1:2" s="20" customFormat="1" ht="12.75">
      <c r="A143" s="37"/>
      <c r="B143" s="46"/>
    </row>
    <row r="144" spans="1:2" s="20" customFormat="1" ht="12.75">
      <c r="A144" s="37"/>
      <c r="B144" s="46"/>
    </row>
    <row r="145" spans="1:2" s="20" customFormat="1" ht="12.75">
      <c r="A145" s="38"/>
      <c r="B145" s="46"/>
    </row>
    <row r="146" spans="1:2" s="20" customFormat="1" ht="12.75">
      <c r="A146" s="46"/>
      <c r="B146" s="46"/>
    </row>
    <row r="147" spans="1:2" ht="12.75">
      <c r="A147" s="46"/>
      <c r="B147" s="46"/>
    </row>
    <row r="148" spans="1:2" ht="12.75">
      <c r="A148" s="46"/>
      <c r="B148" s="46"/>
    </row>
    <row r="149" spans="1:2" ht="12.75">
      <c r="A149" s="46"/>
      <c r="B149" s="46"/>
    </row>
    <row r="150" spans="1:2" s="20" customFormat="1" ht="12.75">
      <c r="A150" s="46"/>
      <c r="B150" s="46"/>
    </row>
    <row r="151" spans="1:2" s="20" customFormat="1" ht="12.75">
      <c r="A151" s="46"/>
      <c r="B151" s="46"/>
    </row>
    <row r="152" spans="1:2" s="20" customFormat="1" ht="12.75">
      <c r="A152" s="46"/>
      <c r="B152"/>
    </row>
    <row r="153" spans="1:2" s="20" customFormat="1" ht="12.75">
      <c r="A153"/>
      <c r="B153"/>
    </row>
    <row r="154" spans="1:2" s="20" customFormat="1" ht="12.75">
      <c r="A154"/>
      <c r="B154"/>
    </row>
    <row r="157" spans="1:2" s="20" customFormat="1" ht="12.75">
      <c r="A157"/>
      <c r="B157"/>
    </row>
    <row r="158" spans="1:2" s="20" customFormat="1" ht="12.75">
      <c r="A158"/>
      <c r="B158"/>
    </row>
    <row r="159" spans="1:2" s="20" customFormat="1" ht="12.75">
      <c r="A159"/>
      <c r="B159"/>
    </row>
    <row r="160" spans="1:2" s="20" customFormat="1" ht="12.75">
      <c r="A160"/>
      <c r="B160"/>
    </row>
    <row r="161" spans="1:2" s="20" customFormat="1" ht="12.75">
      <c r="A161"/>
      <c r="B161"/>
    </row>
    <row r="162" spans="1:2" s="20" customFormat="1" ht="12.75">
      <c r="A162"/>
      <c r="B162"/>
    </row>
    <row r="163" spans="1:2" s="20" customFormat="1" ht="12.75">
      <c r="A163"/>
      <c r="B163"/>
    </row>
    <row r="164" spans="1:2" s="20" customFormat="1" ht="12.75">
      <c r="A164"/>
      <c r="B164"/>
    </row>
    <row r="167" spans="1:2" s="20" customFormat="1" ht="12.75">
      <c r="A167"/>
      <c r="B167"/>
    </row>
    <row r="168" spans="1:2" s="20" customFormat="1" ht="12.75">
      <c r="A168"/>
      <c r="B168"/>
    </row>
    <row r="169" spans="1:2" s="20" customFormat="1" ht="12.75">
      <c r="A169"/>
      <c r="B169"/>
    </row>
    <row r="170" spans="1:2" s="20" customFormat="1" ht="12.75">
      <c r="A170"/>
      <c r="B170"/>
    </row>
    <row r="171" spans="1:2" s="20" customFormat="1" ht="12.75">
      <c r="A171"/>
      <c r="B171"/>
    </row>
    <row r="172" spans="1:2" s="20" customFormat="1" ht="12.75">
      <c r="A172"/>
      <c r="B172"/>
    </row>
    <row r="173" spans="1:2" s="20" customFormat="1" ht="12.75">
      <c r="A173"/>
      <c r="B173"/>
    </row>
    <row r="174" spans="1:2" s="20" customFormat="1" ht="12.75">
      <c r="A174"/>
      <c r="B174"/>
    </row>
    <row r="175" spans="1:2" s="20" customFormat="1" ht="12.75">
      <c r="A175"/>
      <c r="B175"/>
    </row>
    <row r="176" spans="1:2" s="20" customFormat="1" ht="12.75">
      <c r="A176"/>
      <c r="B176"/>
    </row>
    <row r="177" spans="1:2" s="20" customFormat="1" ht="12.75">
      <c r="A177"/>
      <c r="B177"/>
    </row>
    <row r="178" spans="1:2" s="20" customFormat="1" ht="12.75">
      <c r="A178"/>
      <c r="B178"/>
    </row>
    <row r="179" spans="1:2" s="20" customFormat="1" ht="12.75">
      <c r="A179"/>
      <c r="B179"/>
    </row>
    <row r="180" spans="1:2" s="20" customFormat="1" ht="12.75">
      <c r="A180"/>
      <c r="B180"/>
    </row>
    <row r="181" spans="1:2" s="20" customFormat="1" ht="12.75">
      <c r="A181"/>
      <c r="B181"/>
    </row>
    <row r="182" spans="1:2" s="20" customFormat="1" ht="12.75">
      <c r="A182"/>
      <c r="B182"/>
    </row>
    <row r="183" spans="1:2" s="20" customFormat="1" ht="12.75">
      <c r="A183"/>
      <c r="B183"/>
    </row>
    <row r="184" spans="1:2" s="20" customFormat="1" ht="12.75">
      <c r="A184"/>
      <c r="B184"/>
    </row>
    <row r="185" spans="1:2" s="20" customFormat="1" ht="12.75">
      <c r="A185"/>
      <c r="B185"/>
    </row>
    <row r="186" spans="1:2" s="20" customFormat="1" ht="12.75">
      <c r="A186"/>
      <c r="B186"/>
    </row>
    <row r="187" spans="1:2" s="20" customFormat="1" ht="12.75">
      <c r="A187"/>
      <c r="B187"/>
    </row>
    <row r="188" spans="1:2" s="20" customFormat="1" ht="12.75">
      <c r="A188"/>
      <c r="B188"/>
    </row>
    <row r="189" spans="1:2" s="20" customFormat="1" ht="12.75">
      <c r="A189"/>
      <c r="B189"/>
    </row>
    <row r="190" spans="1:2" s="20" customFormat="1" ht="12.75">
      <c r="A190"/>
      <c r="B190"/>
    </row>
    <row r="191" spans="1:2" s="20" customFormat="1" ht="12.75">
      <c r="A191"/>
      <c r="B191"/>
    </row>
    <row r="192" spans="1:2" s="20" customFormat="1" ht="12.75">
      <c r="A192"/>
      <c r="B192"/>
    </row>
    <row r="193" spans="1:2" s="20" customFormat="1" ht="12.75">
      <c r="A193"/>
      <c r="B193"/>
    </row>
    <row r="194" spans="1:2" s="20" customFormat="1" ht="12.75">
      <c r="A194"/>
      <c r="B194"/>
    </row>
    <row r="195" spans="1:2" s="20" customFormat="1" ht="12.75">
      <c r="A195"/>
      <c r="B195"/>
    </row>
    <row r="196" spans="1:2" s="20" customFormat="1" ht="12.75">
      <c r="A196"/>
      <c r="B196"/>
    </row>
    <row r="197" spans="1:2" s="20" customFormat="1" ht="12.75">
      <c r="A197"/>
      <c r="B197"/>
    </row>
    <row r="198" spans="1:2" s="20" customFormat="1" ht="12.75">
      <c r="A198"/>
      <c r="B198"/>
    </row>
    <row r="199" spans="1:2" s="20" customFormat="1" ht="12.75">
      <c r="A199"/>
      <c r="B199"/>
    </row>
    <row r="200" spans="1:2" s="20" customFormat="1" ht="12.75">
      <c r="A200"/>
      <c r="B200"/>
    </row>
    <row r="201" spans="1:2" s="20" customFormat="1" ht="12.75">
      <c r="A201"/>
      <c r="B201"/>
    </row>
    <row r="202" spans="1:2" s="20" customFormat="1" ht="12.75">
      <c r="A202"/>
      <c r="B202"/>
    </row>
    <row r="203" spans="1:2" s="20" customFormat="1" ht="12.75">
      <c r="A203"/>
      <c r="B203"/>
    </row>
    <row r="204" spans="1:2" s="20" customFormat="1" ht="12.75">
      <c r="A204"/>
      <c r="B204"/>
    </row>
    <row r="205" spans="1:2" s="20" customFormat="1" ht="12.75">
      <c r="A205"/>
      <c r="B205"/>
    </row>
    <row r="206" spans="1:2" s="20" customFormat="1" ht="12.75">
      <c r="A206"/>
      <c r="B206"/>
    </row>
    <row r="207" spans="1:2" s="20" customFormat="1" ht="12.75">
      <c r="A207"/>
      <c r="B207"/>
    </row>
    <row r="208" spans="1:2" s="20" customFormat="1" ht="12.75">
      <c r="A208"/>
      <c r="B208"/>
    </row>
    <row r="209" spans="1:2" s="20" customFormat="1" ht="12.75">
      <c r="A209"/>
      <c r="B209"/>
    </row>
    <row r="210" spans="1:2" s="20" customFormat="1" ht="12.75">
      <c r="A210"/>
      <c r="B210"/>
    </row>
    <row r="211" spans="1:2" s="20" customFormat="1" ht="12.75">
      <c r="A211"/>
      <c r="B211"/>
    </row>
    <row r="212" spans="1:2" s="20" customFormat="1" ht="12.75">
      <c r="A212"/>
      <c r="B212"/>
    </row>
    <row r="213" spans="1:2" s="20" customFormat="1" ht="12.75">
      <c r="A213"/>
      <c r="B213"/>
    </row>
    <row r="214" spans="1:2" s="20" customFormat="1" ht="12.75">
      <c r="A214"/>
      <c r="B214"/>
    </row>
    <row r="215" spans="1:2" s="20" customFormat="1" ht="12.75">
      <c r="A215"/>
      <c r="B215"/>
    </row>
    <row r="216" spans="1:2" s="20" customFormat="1" ht="12.75">
      <c r="A216"/>
      <c r="B216"/>
    </row>
    <row r="217" spans="1:2" s="20" customFormat="1" ht="12.75">
      <c r="A217"/>
      <c r="B217"/>
    </row>
    <row r="218" spans="1:2" s="20" customFormat="1" ht="12.75">
      <c r="A218"/>
      <c r="B218"/>
    </row>
    <row r="219" spans="1:2" s="20" customFormat="1" ht="12.75">
      <c r="A219"/>
      <c r="B219"/>
    </row>
    <row r="220" spans="1:2" s="20" customFormat="1" ht="12.75">
      <c r="A220"/>
      <c r="B220"/>
    </row>
    <row r="221" spans="1:2" s="20" customFormat="1" ht="12.75">
      <c r="A221"/>
      <c r="B221"/>
    </row>
    <row r="222" spans="1:2" s="20" customFormat="1" ht="12.75">
      <c r="A222"/>
      <c r="B222"/>
    </row>
    <row r="223" spans="1:2" s="20" customFormat="1" ht="12.75">
      <c r="A223"/>
      <c r="B223"/>
    </row>
    <row r="224" spans="1:2" s="20" customFormat="1" ht="12.75">
      <c r="A224"/>
      <c r="B224"/>
    </row>
    <row r="225" spans="1:2" s="20" customFormat="1" ht="12.75">
      <c r="A225"/>
      <c r="B225"/>
    </row>
    <row r="226" spans="1:2" s="20" customFormat="1" ht="12.75">
      <c r="A226"/>
      <c r="B226"/>
    </row>
    <row r="227" spans="1:2" s="20" customFormat="1" ht="12.75">
      <c r="A227"/>
      <c r="B227"/>
    </row>
    <row r="228" spans="1:2" s="20" customFormat="1" ht="12.75">
      <c r="A228"/>
      <c r="B228"/>
    </row>
    <row r="229" spans="1:2" s="20" customFormat="1" ht="12.75">
      <c r="A229"/>
      <c r="B229"/>
    </row>
    <row r="230" spans="1:2" s="20" customFormat="1" ht="12.75">
      <c r="A230"/>
      <c r="B230"/>
    </row>
    <row r="231" spans="1:2" s="20" customFormat="1" ht="12.75">
      <c r="A231"/>
      <c r="B231"/>
    </row>
    <row r="232" spans="1:2" s="20" customFormat="1" ht="12.75">
      <c r="A232"/>
      <c r="B232"/>
    </row>
    <row r="233" spans="1:2" s="20" customFormat="1" ht="12.75">
      <c r="A233"/>
      <c r="B233"/>
    </row>
    <row r="234" spans="1:2" s="20" customFormat="1" ht="12.75">
      <c r="A234"/>
      <c r="B234"/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P46"/>
  <sheetViews>
    <sheetView showGridLines="0" zoomScale="90" zoomScaleNormal="90" zoomScalePageLayoutView="0" workbookViewId="0" topLeftCell="A1">
      <selection activeCell="N28" sqref="N28"/>
    </sheetView>
  </sheetViews>
  <sheetFormatPr defaultColWidth="9.140625" defaultRowHeight="12.75"/>
  <cols>
    <col min="1" max="1" width="1.57421875" style="0" customWidth="1"/>
    <col min="2" max="2" width="4.8515625" style="0" customWidth="1"/>
    <col min="3" max="3" width="19.28125" style="0" customWidth="1"/>
    <col min="4" max="4" width="4.7109375" style="0" customWidth="1"/>
    <col min="5" max="5" width="1.28515625" style="0" customWidth="1"/>
    <col min="6" max="6" width="4.28125" style="0" customWidth="1"/>
    <col min="7" max="7" width="19.57421875" style="0" customWidth="1"/>
    <col min="8" max="8" width="75.57421875" style="0" customWidth="1"/>
    <col min="9" max="9" width="6.7109375" style="0" customWidth="1"/>
    <col min="10" max="15" width="4.7109375" style="0" customWidth="1"/>
    <col min="16" max="16" width="6.00390625" style="0" customWidth="1"/>
  </cols>
  <sheetData>
    <row r="1" spans="3:7" ht="31.5">
      <c r="C1" s="197"/>
      <c r="D1" s="197"/>
      <c r="E1" s="2"/>
      <c r="F1" s="2" t="s">
        <v>85</v>
      </c>
      <c r="G1" s="2"/>
    </row>
    <row r="2" spans="3:7" ht="31.5">
      <c r="C2" s="197"/>
      <c r="D2" s="197"/>
      <c r="E2" s="2"/>
      <c r="F2" s="2" t="s">
        <v>59</v>
      </c>
      <c r="G2" s="2"/>
    </row>
    <row r="3" spans="3:7" ht="31.5">
      <c r="C3" s="197"/>
      <c r="D3" s="197"/>
      <c r="E3" s="2"/>
      <c r="F3" s="2" t="s">
        <v>60</v>
      </c>
      <c r="G3" s="2"/>
    </row>
    <row r="4" spans="4:5" ht="6" customHeight="1">
      <c r="D4" s="3"/>
      <c r="E4" s="3"/>
    </row>
    <row r="5" spans="4:5" ht="6" customHeight="1">
      <c r="D5" s="3"/>
      <c r="E5" s="3"/>
    </row>
    <row r="6" spans="2:16" ht="15.75" customHeight="1">
      <c r="B6" s="3" t="s">
        <v>86</v>
      </c>
      <c r="C6" s="37"/>
      <c r="D6" s="37"/>
      <c r="E6" s="37"/>
      <c r="F6" s="3" t="s">
        <v>87</v>
      </c>
      <c r="I6" s="37"/>
      <c r="J6" s="37"/>
      <c r="K6" s="37"/>
      <c r="L6" s="37"/>
      <c r="M6" s="37"/>
      <c r="N6" s="37"/>
      <c r="O6" s="37"/>
      <c r="P6" s="37"/>
    </row>
    <row r="7" spans="2:7" ht="6" customHeight="1">
      <c r="B7" s="4"/>
      <c r="C7" s="4"/>
      <c r="D7" s="4"/>
      <c r="E7" s="4"/>
      <c r="F7" s="206"/>
      <c r="G7" s="206"/>
    </row>
    <row r="8" spans="2:9" ht="12.75" customHeight="1">
      <c r="B8" s="7" t="s">
        <v>88</v>
      </c>
      <c r="C8" s="7" t="s">
        <v>2</v>
      </c>
      <c r="D8" s="7" t="s">
        <v>61</v>
      </c>
      <c r="E8" s="103"/>
      <c r="F8" s="208" t="s">
        <v>61</v>
      </c>
      <c r="G8" s="209" t="s">
        <v>2</v>
      </c>
      <c r="H8" s="209" t="s">
        <v>84</v>
      </c>
      <c r="I8" s="146"/>
    </row>
    <row r="9" spans="2:9" ht="3.75" customHeight="1">
      <c r="B9" s="14"/>
      <c r="C9" s="15"/>
      <c r="D9" s="83"/>
      <c r="E9" s="148"/>
      <c r="F9" s="210"/>
      <c r="G9" s="211"/>
      <c r="H9" s="211"/>
      <c r="I9" s="146"/>
    </row>
    <row r="10" spans="2:9" s="20" customFormat="1" ht="12" customHeight="1">
      <c r="B10" s="84">
        <v>1</v>
      </c>
      <c r="C10" s="63" t="s">
        <v>89</v>
      </c>
      <c r="D10" s="84">
        <v>3</v>
      </c>
      <c r="E10" s="81"/>
      <c r="F10" s="212">
        <v>0</v>
      </c>
      <c r="G10" s="213" t="s">
        <v>77</v>
      </c>
      <c r="H10" s="207"/>
      <c r="I10" s="214"/>
    </row>
    <row r="11" spans="2:9" ht="3.75" customHeight="1">
      <c r="B11" s="141"/>
      <c r="C11" s="205"/>
      <c r="D11" s="156"/>
      <c r="E11" s="149"/>
      <c r="F11" s="215"/>
      <c r="G11" s="216"/>
      <c r="H11" s="211"/>
      <c r="I11" s="146"/>
    </row>
    <row r="12" spans="2:9" s="20" customFormat="1" ht="12" customHeight="1">
      <c r="B12" s="84">
        <v>2</v>
      </c>
      <c r="C12" s="63" t="s">
        <v>43</v>
      </c>
      <c r="D12" s="85">
        <v>6</v>
      </c>
      <c r="E12" s="51"/>
      <c r="F12" s="212">
        <v>0</v>
      </c>
      <c r="G12" s="213" t="s">
        <v>14</v>
      </c>
      <c r="H12" s="207"/>
      <c r="I12" s="214"/>
    </row>
    <row r="13" spans="2:9" ht="3.75" customHeight="1">
      <c r="B13" s="141"/>
      <c r="C13" s="205"/>
      <c r="D13" s="156"/>
      <c r="E13" s="149"/>
      <c r="F13" s="215"/>
      <c r="G13" s="216"/>
      <c r="H13" s="211"/>
      <c r="I13" s="146"/>
    </row>
    <row r="14" spans="2:9" s="20" customFormat="1" ht="12" customHeight="1">
      <c r="B14" s="84">
        <v>3</v>
      </c>
      <c r="C14" s="63" t="s">
        <v>91</v>
      </c>
      <c r="D14" s="84">
        <v>12</v>
      </c>
      <c r="E14" s="51"/>
      <c r="F14" s="212">
        <v>0</v>
      </c>
      <c r="G14" s="213" t="s">
        <v>91</v>
      </c>
      <c r="H14" s="207"/>
      <c r="I14" s="214"/>
    </row>
    <row r="15" spans="2:9" ht="3.75" customHeight="1">
      <c r="B15" s="141"/>
      <c r="C15" s="205"/>
      <c r="D15" s="156"/>
      <c r="E15" s="149"/>
      <c r="F15" s="215"/>
      <c r="G15" s="216"/>
      <c r="H15" s="211"/>
      <c r="I15" s="146"/>
    </row>
    <row r="16" spans="2:9" s="20" customFormat="1" ht="12.75">
      <c r="B16" s="84">
        <v>4</v>
      </c>
      <c r="C16" s="63" t="s">
        <v>58</v>
      </c>
      <c r="D16" s="85">
        <v>21</v>
      </c>
      <c r="E16" s="51"/>
      <c r="F16" s="212">
        <v>0</v>
      </c>
      <c r="G16" s="213" t="s">
        <v>89</v>
      </c>
      <c r="H16" s="207"/>
      <c r="I16" s="214"/>
    </row>
    <row r="17" spans="2:9" ht="3.75" customHeight="1">
      <c r="B17" s="141"/>
      <c r="C17" s="205"/>
      <c r="D17" s="156"/>
      <c r="E17" s="149"/>
      <c r="F17" s="215"/>
      <c r="G17" s="216"/>
      <c r="H17" s="211"/>
      <c r="I17" s="146"/>
    </row>
    <row r="18" spans="2:9" s="20" customFormat="1" ht="12" customHeight="1">
      <c r="B18" s="84">
        <v>5</v>
      </c>
      <c r="C18" s="63" t="s">
        <v>90</v>
      </c>
      <c r="D18" s="85">
        <v>32</v>
      </c>
      <c r="E18" s="51"/>
      <c r="F18" s="212">
        <v>0</v>
      </c>
      <c r="G18" s="213" t="s">
        <v>74</v>
      </c>
      <c r="H18" s="207"/>
      <c r="I18" s="214"/>
    </row>
    <row r="19" spans="2:9" ht="3.75" customHeight="1">
      <c r="B19" s="141"/>
      <c r="C19" s="205"/>
      <c r="D19" s="156"/>
      <c r="E19" s="149"/>
      <c r="F19" s="215"/>
      <c r="G19" s="216"/>
      <c r="H19" s="211"/>
      <c r="I19" s="146"/>
    </row>
    <row r="20" spans="2:9" s="20" customFormat="1" ht="12.75">
      <c r="B20" s="84">
        <v>6</v>
      </c>
      <c r="C20" s="63" t="s">
        <v>74</v>
      </c>
      <c r="D20" s="85">
        <v>37</v>
      </c>
      <c r="E20" s="51"/>
      <c r="F20" s="212">
        <v>0</v>
      </c>
      <c r="G20" s="213" t="s">
        <v>58</v>
      </c>
      <c r="H20" s="207"/>
      <c r="I20" s="214"/>
    </row>
    <row r="21" spans="2:9" ht="3.75" customHeight="1">
      <c r="B21" s="141"/>
      <c r="C21" s="205"/>
      <c r="D21" s="156"/>
      <c r="E21" s="149"/>
      <c r="F21" s="215"/>
      <c r="G21" s="216"/>
      <c r="H21" s="211"/>
      <c r="I21" s="146"/>
    </row>
    <row r="22" spans="2:9" s="20" customFormat="1" ht="12" customHeight="1">
      <c r="B22" s="84">
        <v>7</v>
      </c>
      <c r="C22" s="63" t="s">
        <v>77</v>
      </c>
      <c r="D22" s="85">
        <v>47</v>
      </c>
      <c r="E22" s="51"/>
      <c r="F22" s="217">
        <v>1</v>
      </c>
      <c r="G22" s="213" t="s">
        <v>43</v>
      </c>
      <c r="H22" s="207" t="s">
        <v>164</v>
      </c>
      <c r="I22" s="214"/>
    </row>
    <row r="23" spans="2:9" ht="3.75" customHeight="1">
      <c r="B23" s="141"/>
      <c r="C23" s="205"/>
      <c r="D23" s="156"/>
      <c r="E23" s="149"/>
      <c r="F23" s="215"/>
      <c r="G23" s="216"/>
      <c r="H23" s="211"/>
      <c r="I23" s="146"/>
    </row>
    <row r="24" spans="2:9" ht="12" customHeight="1">
      <c r="B24" s="84">
        <v>8</v>
      </c>
      <c r="C24" s="63" t="s">
        <v>75</v>
      </c>
      <c r="D24" s="85">
        <v>90</v>
      </c>
      <c r="E24" s="149"/>
      <c r="F24" s="212">
        <v>5</v>
      </c>
      <c r="G24" s="213" t="s">
        <v>42</v>
      </c>
      <c r="H24" s="207" t="s">
        <v>256</v>
      </c>
      <c r="I24" s="146"/>
    </row>
    <row r="25" spans="2:9" ht="3.75" customHeight="1">
      <c r="B25" s="141"/>
      <c r="C25" s="205"/>
      <c r="D25" s="156"/>
      <c r="E25" s="149"/>
      <c r="F25" s="215"/>
      <c r="G25" s="216"/>
      <c r="H25" s="211"/>
      <c r="I25" s="146"/>
    </row>
    <row r="26" spans="2:9" s="20" customFormat="1" ht="12" customHeight="1">
      <c r="B26" s="85">
        <v>9</v>
      </c>
      <c r="C26" s="63" t="s">
        <v>42</v>
      </c>
      <c r="D26" s="85">
        <v>112</v>
      </c>
      <c r="E26" s="51"/>
      <c r="F26" s="218">
        <v>5</v>
      </c>
      <c r="G26" s="213" t="s">
        <v>57</v>
      </c>
      <c r="H26" s="207" t="s">
        <v>256</v>
      </c>
      <c r="I26" s="214"/>
    </row>
    <row r="27" spans="2:9" ht="3.75" customHeight="1">
      <c r="B27" s="141"/>
      <c r="C27" s="205"/>
      <c r="D27" s="156"/>
      <c r="E27" s="149"/>
      <c r="F27" s="215"/>
      <c r="G27" s="216"/>
      <c r="H27" s="211"/>
      <c r="I27" s="146"/>
    </row>
    <row r="28" spans="2:9" s="20" customFormat="1" ht="12" customHeight="1">
      <c r="B28" s="84">
        <v>10</v>
      </c>
      <c r="C28" s="63" t="s">
        <v>14</v>
      </c>
      <c r="D28" s="85">
        <v>169</v>
      </c>
      <c r="E28" s="51"/>
      <c r="F28" s="218">
        <v>6</v>
      </c>
      <c r="G28" s="213" t="s">
        <v>75</v>
      </c>
      <c r="H28" s="207" t="s">
        <v>315</v>
      </c>
      <c r="I28" s="214"/>
    </row>
    <row r="29" spans="2:9" ht="3.75" customHeight="1">
      <c r="B29" s="141"/>
      <c r="C29" s="205"/>
      <c r="D29" s="156"/>
      <c r="E29" s="149"/>
      <c r="F29" s="215"/>
      <c r="G29" s="216"/>
      <c r="H29" s="211"/>
      <c r="I29" s="146"/>
    </row>
    <row r="30" spans="2:9" s="20" customFormat="1" ht="12" customHeight="1">
      <c r="B30" s="84">
        <v>11</v>
      </c>
      <c r="C30" s="63" t="s">
        <v>57</v>
      </c>
      <c r="D30" s="85">
        <v>184</v>
      </c>
      <c r="E30" s="51"/>
      <c r="F30" s="212">
        <v>8</v>
      </c>
      <c r="G30" s="213" t="s">
        <v>90</v>
      </c>
      <c r="H30" s="207" t="s">
        <v>316</v>
      </c>
      <c r="I30" s="214"/>
    </row>
    <row r="31" spans="2:9" ht="3.75" customHeight="1">
      <c r="B31" s="134"/>
      <c r="C31" s="135"/>
      <c r="D31" s="136"/>
      <c r="E31" s="149"/>
      <c r="F31" s="259"/>
      <c r="G31" s="210"/>
      <c r="H31" s="211"/>
      <c r="I31" s="146"/>
    </row>
    <row r="32" spans="2:16" ht="5.25" customHeight="1"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</row>
    <row r="33" spans="2:16" ht="12.75">
      <c r="B33" s="81" t="s">
        <v>92</v>
      </c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</row>
    <row r="34" spans="2:16" ht="12.75">
      <c r="B34" s="81" t="s">
        <v>93</v>
      </c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</row>
    <row r="35" spans="2:16" ht="12.75">
      <c r="B35" s="81" t="s">
        <v>94</v>
      </c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</row>
    <row r="36" spans="2:16" ht="12.75">
      <c r="B36" s="81" t="s">
        <v>95</v>
      </c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</row>
    <row r="37" spans="2:16" ht="12.75">
      <c r="B37" s="81" t="s">
        <v>96</v>
      </c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</row>
    <row r="38" spans="2:16" ht="12.75">
      <c r="B38" s="81" t="s">
        <v>97</v>
      </c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</row>
    <row r="39" spans="2:16" ht="6" customHeight="1">
      <c r="B39" s="81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</row>
    <row r="40" spans="2:4" ht="12.75">
      <c r="B40" s="161" t="s">
        <v>98</v>
      </c>
      <c r="D40" s="81"/>
    </row>
    <row r="41" ht="6.75" customHeight="1"/>
    <row r="42" ht="12.75">
      <c r="B42" s="44" t="s">
        <v>62</v>
      </c>
    </row>
    <row r="43" ht="6" customHeight="1"/>
    <row r="44" ht="12.75">
      <c r="B44" s="44" t="s">
        <v>63</v>
      </c>
    </row>
    <row r="45" ht="6" customHeight="1"/>
    <row r="46" ht="12.75">
      <c r="B46" s="44" t="s">
        <v>64</v>
      </c>
    </row>
  </sheetData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I30"/>
  <sheetViews>
    <sheetView showGridLines="0" zoomScale="90" zoomScaleNormal="90" zoomScalePageLayoutView="0" workbookViewId="0" topLeftCell="A1">
      <selection activeCell="J32" sqref="J32"/>
    </sheetView>
  </sheetViews>
  <sheetFormatPr defaultColWidth="9.140625" defaultRowHeight="12.75"/>
  <cols>
    <col min="2" max="2" width="4.57421875" style="0" customWidth="1"/>
    <col min="3" max="3" width="23.421875" style="0" customWidth="1"/>
    <col min="4" max="4" width="20.8515625" style="0" customWidth="1"/>
    <col min="5" max="5" width="20.28125" style="0" customWidth="1"/>
    <col min="6" max="6" width="21.140625" style="0" customWidth="1"/>
    <col min="7" max="7" width="18.57421875" style="0" customWidth="1"/>
  </cols>
  <sheetData>
    <row r="2" spans="3:7" ht="31.5" customHeight="1">
      <c r="C2" s="197" t="s">
        <v>107</v>
      </c>
      <c r="D2" s="197"/>
      <c r="E2" s="88"/>
      <c r="F2" s="47"/>
      <c r="G2" s="47"/>
    </row>
    <row r="3" spans="3:7" ht="31.5" customHeight="1">
      <c r="C3" s="197" t="s">
        <v>68</v>
      </c>
      <c r="D3" s="197"/>
      <c r="E3" s="89"/>
      <c r="F3" s="47"/>
      <c r="G3" s="47"/>
    </row>
    <row r="4" spans="3:7" ht="31.5" customHeight="1">
      <c r="C4" s="197" t="s">
        <v>69</v>
      </c>
      <c r="D4" s="197"/>
      <c r="E4" s="89"/>
      <c r="F4" s="47"/>
      <c r="G4" s="47"/>
    </row>
    <row r="5" spans="2:4" ht="18.75" customHeight="1">
      <c r="B5" s="90"/>
      <c r="C5" s="90"/>
      <c r="D5" s="90" t="s">
        <v>19</v>
      </c>
    </row>
    <row r="6" spans="1:9" ht="12.75" customHeight="1">
      <c r="A6" s="46"/>
      <c r="B6" s="91"/>
      <c r="C6" s="91"/>
      <c r="D6" s="91"/>
      <c r="E6" s="91"/>
      <c r="F6" s="46"/>
      <c r="I6" s="4"/>
    </row>
    <row r="7" spans="1:7" ht="15" customHeight="1">
      <c r="A7" s="219"/>
      <c r="B7" s="92"/>
      <c r="C7" s="93" t="s">
        <v>20</v>
      </c>
      <c r="D7" s="93" t="s">
        <v>21</v>
      </c>
      <c r="E7" s="93" t="s">
        <v>22</v>
      </c>
      <c r="F7" s="93" t="s">
        <v>23</v>
      </c>
      <c r="G7" s="93" t="s">
        <v>24</v>
      </c>
    </row>
    <row r="8" spans="2:8" ht="6" customHeight="1">
      <c r="B8" s="94"/>
      <c r="C8" s="94"/>
      <c r="D8" s="94"/>
      <c r="E8" s="94"/>
      <c r="F8" s="94"/>
      <c r="G8" s="94"/>
      <c r="H8" s="4"/>
    </row>
    <row r="9" spans="2:8" ht="12.75" customHeight="1">
      <c r="B9" s="95">
        <v>1</v>
      </c>
      <c r="C9" s="108" t="s">
        <v>89</v>
      </c>
      <c r="D9" s="96" t="s">
        <v>40</v>
      </c>
      <c r="E9" s="95" t="s">
        <v>41</v>
      </c>
      <c r="F9" s="95" t="s">
        <v>99</v>
      </c>
      <c r="G9" s="95"/>
      <c r="H9" s="103"/>
    </row>
    <row r="10" spans="2:8" ht="6" customHeight="1">
      <c r="B10" s="97"/>
      <c r="C10" s="97"/>
      <c r="D10" s="98"/>
      <c r="E10" s="97"/>
      <c r="F10" s="97"/>
      <c r="G10" s="99"/>
      <c r="H10" s="54"/>
    </row>
    <row r="11" spans="2:8" ht="12" customHeight="1">
      <c r="B11" s="95">
        <v>2</v>
      </c>
      <c r="C11" s="108" t="s">
        <v>42</v>
      </c>
      <c r="D11" s="96" t="s">
        <v>65</v>
      </c>
      <c r="E11" s="95" t="s">
        <v>100</v>
      </c>
      <c r="F11" s="95" t="s">
        <v>81</v>
      </c>
      <c r="G11" s="95"/>
      <c r="H11" s="103"/>
    </row>
    <row r="12" spans="2:8" ht="6" customHeight="1">
      <c r="B12" s="97"/>
      <c r="C12" s="97"/>
      <c r="D12" s="98"/>
      <c r="E12" s="97"/>
      <c r="F12" s="97"/>
      <c r="G12" s="99"/>
      <c r="H12" s="54"/>
    </row>
    <row r="13" spans="2:8" ht="12.75" customHeight="1">
      <c r="B13" s="95">
        <v>3</v>
      </c>
      <c r="C13" s="108" t="s">
        <v>43</v>
      </c>
      <c r="D13" s="96" t="s">
        <v>40</v>
      </c>
      <c r="E13" s="95" t="s">
        <v>110</v>
      </c>
      <c r="F13" s="95" t="s">
        <v>111</v>
      </c>
      <c r="G13" s="95"/>
      <c r="H13" s="103"/>
    </row>
    <row r="14" spans="2:8" ht="6" customHeight="1">
      <c r="B14" s="200"/>
      <c r="C14" s="201"/>
      <c r="D14" s="202"/>
      <c r="E14" s="200"/>
      <c r="F14" s="200"/>
      <c r="G14" s="200"/>
      <c r="H14" s="54"/>
    </row>
    <row r="15" spans="2:8" ht="12.75" customHeight="1">
      <c r="B15" s="95">
        <v>4</v>
      </c>
      <c r="C15" s="108" t="s">
        <v>74</v>
      </c>
      <c r="D15" s="96" t="s">
        <v>40</v>
      </c>
      <c r="E15" s="95" t="s">
        <v>80</v>
      </c>
      <c r="F15" s="95" t="s">
        <v>101</v>
      </c>
      <c r="G15" s="95"/>
      <c r="H15" s="103"/>
    </row>
    <row r="16" spans="2:8" ht="6" customHeight="1">
      <c r="B16" s="200"/>
      <c r="C16" s="201"/>
      <c r="D16" s="202"/>
      <c r="E16" s="200"/>
      <c r="F16" s="200"/>
      <c r="G16" s="200"/>
      <c r="H16" s="54"/>
    </row>
    <row r="17" spans="2:8" ht="12.75" customHeight="1">
      <c r="B17" s="95">
        <v>5</v>
      </c>
      <c r="C17" s="108" t="s">
        <v>75</v>
      </c>
      <c r="D17" s="96" t="s">
        <v>102</v>
      </c>
      <c r="E17" s="95" t="s">
        <v>78</v>
      </c>
      <c r="F17" s="95" t="s">
        <v>79</v>
      </c>
      <c r="G17" s="95"/>
      <c r="H17" s="103"/>
    </row>
    <row r="18" spans="2:8" ht="6" customHeight="1">
      <c r="B18" s="97"/>
      <c r="C18" s="97"/>
      <c r="D18" s="98"/>
      <c r="E18" s="97"/>
      <c r="F18" s="97"/>
      <c r="G18" s="99"/>
      <c r="H18" s="54"/>
    </row>
    <row r="19" spans="2:8" ht="12.75" customHeight="1">
      <c r="B19" s="95">
        <v>6</v>
      </c>
      <c r="C19" s="108" t="s">
        <v>91</v>
      </c>
      <c r="D19" s="96" t="s">
        <v>40</v>
      </c>
      <c r="E19" s="95" t="s">
        <v>103</v>
      </c>
      <c r="F19" s="95"/>
      <c r="G19" s="100"/>
      <c r="H19" s="220"/>
    </row>
    <row r="20" spans="2:8" ht="6" customHeight="1">
      <c r="B20" s="97"/>
      <c r="C20" s="97"/>
      <c r="D20" s="98"/>
      <c r="E20" s="97"/>
      <c r="F20" s="97"/>
      <c r="G20" s="99"/>
      <c r="H20" s="54"/>
    </row>
    <row r="21" spans="2:8" ht="12.75" customHeight="1">
      <c r="B21" s="95">
        <v>7</v>
      </c>
      <c r="C21" s="108" t="s">
        <v>90</v>
      </c>
      <c r="D21" s="96" t="s">
        <v>40</v>
      </c>
      <c r="E21" s="95" t="s">
        <v>78</v>
      </c>
      <c r="F21" s="95" t="s">
        <v>104</v>
      </c>
      <c r="G21" s="95"/>
      <c r="H21" s="103"/>
    </row>
    <row r="22" spans="2:8" ht="6" customHeight="1">
      <c r="B22" s="97"/>
      <c r="C22" s="97"/>
      <c r="D22" s="98"/>
      <c r="E22" s="97"/>
      <c r="F22" s="97"/>
      <c r="G22" s="97"/>
      <c r="H22" s="54"/>
    </row>
    <row r="23" spans="2:8" ht="12.75" customHeight="1">
      <c r="B23" s="95">
        <v>8</v>
      </c>
      <c r="C23" s="108" t="s">
        <v>77</v>
      </c>
      <c r="D23" s="96" t="s">
        <v>40</v>
      </c>
      <c r="E23" s="95" t="s">
        <v>76</v>
      </c>
      <c r="F23" s="95" t="s">
        <v>105</v>
      </c>
      <c r="G23" s="95"/>
      <c r="H23" s="103"/>
    </row>
    <row r="24" spans="2:8" ht="6" customHeight="1">
      <c r="B24" s="97"/>
      <c r="C24" s="97"/>
      <c r="D24" s="98"/>
      <c r="E24" s="97"/>
      <c r="F24" s="97"/>
      <c r="G24" s="99"/>
      <c r="H24" s="54"/>
    </row>
    <row r="25" spans="2:9" ht="12.75" customHeight="1">
      <c r="B25" s="95">
        <v>9</v>
      </c>
      <c r="C25" s="108" t="s">
        <v>58</v>
      </c>
      <c r="D25" s="96" t="s">
        <v>40</v>
      </c>
      <c r="E25" s="95" t="s">
        <v>73</v>
      </c>
      <c r="F25" s="95" t="s">
        <v>103</v>
      </c>
      <c r="G25" s="95" t="s">
        <v>41</v>
      </c>
      <c r="H25" s="103"/>
      <c r="I25" s="4"/>
    </row>
    <row r="26" spans="2:8" ht="6" customHeight="1">
      <c r="B26" s="97"/>
      <c r="C26" s="98"/>
      <c r="D26" s="98"/>
      <c r="E26" s="97"/>
      <c r="F26" s="97"/>
      <c r="G26" s="99"/>
      <c r="H26" s="54"/>
    </row>
    <row r="27" spans="2:8" ht="12.75" customHeight="1">
      <c r="B27" s="95">
        <v>10</v>
      </c>
      <c r="C27" s="108" t="s">
        <v>14</v>
      </c>
      <c r="D27" s="96" t="s">
        <v>40</v>
      </c>
      <c r="E27" s="95" t="s">
        <v>44</v>
      </c>
      <c r="F27" s="95" t="s">
        <v>41</v>
      </c>
      <c r="G27" s="100"/>
      <c r="H27" s="54"/>
    </row>
    <row r="28" spans="2:8" ht="6" customHeight="1">
      <c r="B28" s="97"/>
      <c r="C28" s="98"/>
      <c r="D28" s="98"/>
      <c r="E28" s="97"/>
      <c r="F28" s="97"/>
      <c r="G28" s="99"/>
      <c r="H28" s="54"/>
    </row>
    <row r="29" spans="2:8" ht="12.75" customHeight="1">
      <c r="B29" s="95">
        <v>11</v>
      </c>
      <c r="C29" s="108" t="s">
        <v>57</v>
      </c>
      <c r="D29" s="96" t="s">
        <v>40</v>
      </c>
      <c r="E29" s="95" t="s">
        <v>82</v>
      </c>
      <c r="F29" s="95" t="s">
        <v>106</v>
      </c>
      <c r="G29" s="95" t="s">
        <v>72</v>
      </c>
      <c r="H29" s="103"/>
    </row>
    <row r="30" spans="2:7" ht="6" customHeight="1">
      <c r="B30" s="97"/>
      <c r="C30" s="98"/>
      <c r="D30" s="98"/>
      <c r="E30" s="97"/>
      <c r="F30" s="97"/>
      <c r="G30" s="99"/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5"/>
  <sheetViews>
    <sheetView showGridLines="0" zoomScale="90" zoomScaleNormal="90" zoomScalePageLayoutView="0" workbookViewId="0" topLeftCell="A1">
      <selection activeCell="I24" sqref="I24"/>
    </sheetView>
  </sheetViews>
  <sheetFormatPr defaultColWidth="9.140625" defaultRowHeight="12.75"/>
  <cols>
    <col min="1" max="1" width="5.140625" style="0" customWidth="1"/>
    <col min="2" max="2" width="25.57421875" style="0" customWidth="1"/>
    <col min="3" max="3" width="24.57421875" style="0" customWidth="1"/>
    <col min="4" max="4" width="18.57421875" style="0" customWidth="1"/>
    <col min="5" max="5" width="16.140625" style="0" customWidth="1"/>
    <col min="6" max="6" width="11.00390625" style="0" customWidth="1"/>
    <col min="7" max="8" width="5.7109375" style="0" customWidth="1"/>
  </cols>
  <sheetData>
    <row r="1" ht="31.5">
      <c r="C1" s="2" t="s">
        <v>85</v>
      </c>
    </row>
    <row r="2" ht="31.5">
      <c r="C2" s="2" t="s">
        <v>59</v>
      </c>
    </row>
    <row r="3" ht="31.5">
      <c r="C3" s="2" t="s">
        <v>60</v>
      </c>
    </row>
    <row r="6" ht="31.5">
      <c r="C6" s="2"/>
    </row>
    <row r="8" spans="1:11" s="238" customFormat="1" ht="15">
      <c r="A8" s="198"/>
      <c r="B8" s="47" t="s">
        <v>257</v>
      </c>
      <c r="C8" s="47"/>
      <c r="D8" s="47"/>
      <c r="E8" s="198" t="s">
        <v>258</v>
      </c>
      <c r="F8" s="198"/>
      <c r="G8" s="198"/>
      <c r="H8" s="198"/>
      <c r="I8" s="198"/>
      <c r="J8" s="198"/>
      <c r="K8" s="198"/>
    </row>
    <row r="9" spans="1:11" s="238" customFormat="1" ht="15">
      <c r="A9" s="198"/>
      <c r="B9" s="198"/>
      <c r="C9" s="198"/>
      <c r="D9" s="198"/>
      <c r="E9" s="198"/>
      <c r="F9" s="198"/>
      <c r="G9" s="198"/>
      <c r="H9" s="198"/>
      <c r="I9" s="198"/>
      <c r="J9" s="198"/>
      <c r="K9" s="198"/>
    </row>
    <row r="10" spans="1:11" s="238" customFormat="1" ht="15">
      <c r="A10" s="198"/>
      <c r="B10" s="239" t="s">
        <v>25</v>
      </c>
      <c r="C10" s="240" t="s">
        <v>26</v>
      </c>
      <c r="D10" s="241" t="s">
        <v>188</v>
      </c>
      <c r="E10" s="241" t="s">
        <v>53</v>
      </c>
      <c r="F10" s="242" t="s">
        <v>189</v>
      </c>
      <c r="G10" s="241" t="s">
        <v>15</v>
      </c>
      <c r="H10" s="198"/>
      <c r="I10" s="198"/>
      <c r="J10" s="198"/>
      <c r="K10" s="198"/>
    </row>
    <row r="11" spans="1:11" s="238" customFormat="1" ht="15" customHeight="1">
      <c r="A11" s="198"/>
      <c r="B11" s="233" t="s">
        <v>67</v>
      </c>
      <c r="C11" s="234" t="s">
        <v>90</v>
      </c>
      <c r="D11" s="260" t="s">
        <v>259</v>
      </c>
      <c r="E11" s="102" t="s">
        <v>260</v>
      </c>
      <c r="F11" s="243">
        <v>0.8854166666666666</v>
      </c>
      <c r="G11" s="102"/>
      <c r="H11" s="198"/>
      <c r="I11" s="198"/>
      <c r="J11" s="198"/>
      <c r="K11" s="198"/>
    </row>
    <row r="12" spans="1:11" s="238" customFormat="1" ht="15" customHeight="1">
      <c r="A12" s="198"/>
      <c r="B12" s="233" t="s">
        <v>74</v>
      </c>
      <c r="C12" s="234" t="s">
        <v>89</v>
      </c>
      <c r="D12" s="102" t="s">
        <v>66</v>
      </c>
      <c r="E12" s="102" t="s">
        <v>260</v>
      </c>
      <c r="F12" s="243">
        <v>0.8958333333333334</v>
      </c>
      <c r="G12" s="102"/>
      <c r="H12" s="198"/>
      <c r="I12" s="198"/>
      <c r="J12" s="198"/>
      <c r="K12" s="198"/>
    </row>
    <row r="13" spans="1:11" s="238" customFormat="1" ht="15" customHeight="1">
      <c r="A13" s="198"/>
      <c r="B13" s="233" t="s">
        <v>75</v>
      </c>
      <c r="C13" s="234" t="s">
        <v>14</v>
      </c>
      <c r="D13" s="245" t="s">
        <v>196</v>
      </c>
      <c r="E13" s="102" t="s">
        <v>260</v>
      </c>
      <c r="F13" s="258" t="s">
        <v>261</v>
      </c>
      <c r="G13" s="102"/>
      <c r="H13" s="198"/>
      <c r="I13" s="198"/>
      <c r="J13" s="198"/>
      <c r="K13" s="198"/>
    </row>
    <row r="14" spans="1:11" s="238" customFormat="1" ht="15" customHeight="1">
      <c r="A14" s="198"/>
      <c r="B14" s="233" t="s">
        <v>43</v>
      </c>
      <c r="C14" s="234" t="s">
        <v>91</v>
      </c>
      <c r="D14" s="102" t="s">
        <v>66</v>
      </c>
      <c r="E14" s="102" t="s">
        <v>262</v>
      </c>
      <c r="F14" s="243">
        <v>0.8958333333333334</v>
      </c>
      <c r="G14" s="102"/>
      <c r="H14" s="198"/>
      <c r="I14" s="198"/>
      <c r="J14" s="198"/>
      <c r="K14" s="198"/>
    </row>
    <row r="15" spans="1:11" s="238" customFormat="1" ht="15" customHeight="1">
      <c r="A15" s="198"/>
      <c r="B15" s="233" t="s">
        <v>77</v>
      </c>
      <c r="C15" s="234" t="s">
        <v>57</v>
      </c>
      <c r="D15" s="102" t="s">
        <v>66</v>
      </c>
      <c r="E15" s="102" t="s">
        <v>263</v>
      </c>
      <c r="F15" s="258" t="s">
        <v>224</v>
      </c>
      <c r="G15" s="102"/>
      <c r="H15" s="198"/>
      <c r="I15" s="198"/>
      <c r="J15" s="198"/>
      <c r="K15" s="198"/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H24"/>
  <sheetViews>
    <sheetView showGridLines="0" zoomScale="90" zoomScaleNormal="90" zoomScalePageLayoutView="0" workbookViewId="0" topLeftCell="A1">
      <selection activeCell="I21" sqref="I21"/>
    </sheetView>
  </sheetViews>
  <sheetFormatPr defaultColWidth="9.140625" defaultRowHeight="12.75"/>
  <cols>
    <col min="1" max="1" width="5.7109375" style="0" customWidth="1"/>
    <col min="2" max="3" width="25.57421875" style="0" customWidth="1"/>
    <col min="4" max="5" width="28.00390625" style="0" customWidth="1"/>
  </cols>
  <sheetData>
    <row r="2" ht="31.5">
      <c r="C2" s="197" t="s">
        <v>85</v>
      </c>
    </row>
    <row r="3" ht="31.5">
      <c r="C3" s="197" t="s">
        <v>59</v>
      </c>
    </row>
    <row r="4" ht="31.5">
      <c r="C4" s="197" t="s">
        <v>60</v>
      </c>
    </row>
    <row r="6" spans="2:8" ht="12.75">
      <c r="B6" s="42"/>
      <c r="C6" s="42"/>
      <c r="D6" s="42"/>
      <c r="E6" s="46"/>
      <c r="F6" s="46"/>
      <c r="G6" s="46"/>
      <c r="H6" s="46"/>
    </row>
    <row r="7" spans="2:8" ht="12.75">
      <c r="B7" s="46"/>
      <c r="C7" s="46"/>
      <c r="D7" s="46"/>
      <c r="E7" s="46"/>
      <c r="F7" s="46"/>
      <c r="G7" s="46"/>
      <c r="H7" s="46"/>
    </row>
    <row r="8" spans="2:8" ht="15">
      <c r="B8" s="47" t="s">
        <v>257</v>
      </c>
      <c r="C8" s="47"/>
      <c r="D8" s="47"/>
      <c r="E8" s="198" t="s">
        <v>258</v>
      </c>
      <c r="F8" s="198"/>
      <c r="G8" s="37"/>
      <c r="H8" s="46"/>
    </row>
    <row r="9" spans="2:8" ht="12.75">
      <c r="B9" s="142"/>
      <c r="H9" s="46"/>
    </row>
    <row r="10" spans="2:8" ht="12.75">
      <c r="B10" s="177"/>
      <c r="C10" s="178"/>
      <c r="D10" s="153" t="s">
        <v>27</v>
      </c>
      <c r="E10" s="101"/>
      <c r="H10" s="46"/>
    </row>
    <row r="11" spans="2:8" ht="12.75">
      <c r="B11" s="199" t="s">
        <v>25</v>
      </c>
      <c r="C11" s="143" t="s">
        <v>26</v>
      </c>
      <c r="D11" s="143" t="s">
        <v>25</v>
      </c>
      <c r="E11" s="143" t="s">
        <v>26</v>
      </c>
      <c r="F11" s="103"/>
      <c r="G11" s="37"/>
      <c r="H11" s="46"/>
    </row>
    <row r="12" spans="2:8" ht="12.75">
      <c r="B12" s="233" t="s">
        <v>67</v>
      </c>
      <c r="C12" s="234" t="s">
        <v>90</v>
      </c>
      <c r="D12" s="102"/>
      <c r="E12" s="145" t="s">
        <v>28</v>
      </c>
      <c r="F12" s="105"/>
      <c r="G12" s="106"/>
      <c r="H12" s="46"/>
    </row>
    <row r="13" spans="2:7" ht="12.75">
      <c r="B13" s="233" t="s">
        <v>74</v>
      </c>
      <c r="C13" s="234" t="s">
        <v>89</v>
      </c>
      <c r="D13" s="144"/>
      <c r="E13" s="145" t="s">
        <v>28</v>
      </c>
      <c r="F13" s="105"/>
      <c r="G13" s="106"/>
    </row>
    <row r="14" spans="2:7" ht="12.75">
      <c r="B14" s="233" t="s">
        <v>75</v>
      </c>
      <c r="C14" s="234" t="s">
        <v>14</v>
      </c>
      <c r="D14" s="144"/>
      <c r="E14" s="145" t="s">
        <v>28</v>
      </c>
      <c r="F14" s="105"/>
      <c r="G14" s="106"/>
    </row>
    <row r="15" spans="2:7" ht="12.75">
      <c r="B15" s="233" t="s">
        <v>43</v>
      </c>
      <c r="C15" s="234" t="s">
        <v>91</v>
      </c>
      <c r="D15" s="144"/>
      <c r="E15" s="145" t="s">
        <v>28</v>
      </c>
      <c r="F15" s="105"/>
      <c r="G15" s="106"/>
    </row>
    <row r="16" spans="2:7" ht="12.75">
      <c r="B16" s="233" t="s">
        <v>77</v>
      </c>
      <c r="C16" s="234" t="s">
        <v>57</v>
      </c>
      <c r="D16" s="144"/>
      <c r="E16" s="104" t="s">
        <v>28</v>
      </c>
      <c r="F16" s="105"/>
      <c r="G16" s="106"/>
    </row>
    <row r="18" spans="2:5" ht="12.75">
      <c r="B18" s="177"/>
      <c r="C18" s="178"/>
      <c r="D18" s="153" t="s">
        <v>45</v>
      </c>
      <c r="E18" s="101"/>
    </row>
    <row r="19" spans="2:6" ht="12.75">
      <c r="B19" s="199" t="s">
        <v>25</v>
      </c>
      <c r="C19" s="143" t="s">
        <v>26</v>
      </c>
      <c r="D19" s="143" t="s">
        <v>25</v>
      </c>
      <c r="E19" s="143" t="s">
        <v>26</v>
      </c>
      <c r="F19" s="54"/>
    </row>
    <row r="20" spans="2:6" ht="12.75">
      <c r="B20" s="233" t="s">
        <v>67</v>
      </c>
      <c r="C20" s="234" t="s">
        <v>90</v>
      </c>
      <c r="D20" s="151"/>
      <c r="E20" s="154" t="s">
        <v>314</v>
      </c>
      <c r="F20" s="146"/>
    </row>
    <row r="21" spans="2:6" ht="12.75">
      <c r="B21" s="233" t="s">
        <v>74</v>
      </c>
      <c r="C21" s="234" t="s">
        <v>89</v>
      </c>
      <c r="D21" s="154"/>
      <c r="E21" s="154"/>
      <c r="F21" s="146"/>
    </row>
    <row r="22" spans="2:6" ht="12.75">
      <c r="B22" s="233" t="s">
        <v>75</v>
      </c>
      <c r="C22" s="234" t="s">
        <v>14</v>
      </c>
      <c r="D22" s="154"/>
      <c r="E22" s="151" t="s">
        <v>252</v>
      </c>
      <c r="F22" s="146"/>
    </row>
    <row r="23" spans="2:6" ht="12.75">
      <c r="B23" s="233" t="s">
        <v>43</v>
      </c>
      <c r="C23" s="234" t="s">
        <v>91</v>
      </c>
      <c r="D23" s="151"/>
      <c r="E23" s="154"/>
      <c r="F23" s="146"/>
    </row>
    <row r="24" spans="2:6" ht="12.75">
      <c r="B24" s="233" t="s">
        <v>77</v>
      </c>
      <c r="C24" s="234" t="s">
        <v>57</v>
      </c>
      <c r="D24" s="151"/>
      <c r="E24" s="154"/>
      <c r="F24" s="146"/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C2:H44"/>
  <sheetViews>
    <sheetView showGridLines="0" zoomScale="90" zoomScaleNormal="90" zoomScalePageLayoutView="0" workbookViewId="0" topLeftCell="A1">
      <selection activeCell="H35" sqref="H35"/>
    </sheetView>
  </sheetViews>
  <sheetFormatPr defaultColWidth="9.140625" defaultRowHeight="12.75"/>
  <cols>
    <col min="2" max="2" width="12.28125" style="0" customWidth="1"/>
    <col min="3" max="3" width="28.8515625" style="0" customWidth="1"/>
    <col min="4" max="4" width="0.9921875" style="0" customWidth="1"/>
    <col min="5" max="5" width="28.00390625" style="0" customWidth="1"/>
    <col min="6" max="6" width="10.7109375" style="0" customWidth="1"/>
    <col min="7" max="7" width="7.57421875" style="0" customWidth="1"/>
  </cols>
  <sheetData>
    <row r="2" spans="3:5" ht="30.75" customHeight="1">
      <c r="C2" s="197" t="s">
        <v>85</v>
      </c>
      <c r="D2" s="72"/>
      <c r="E2" s="2"/>
    </row>
    <row r="3" spans="3:5" ht="30.75" customHeight="1">
      <c r="C3" s="197" t="s">
        <v>59</v>
      </c>
      <c r="D3" s="72"/>
      <c r="E3" s="2"/>
    </row>
    <row r="4" spans="3:8" ht="30.75" customHeight="1">
      <c r="C4" s="197" t="s">
        <v>60</v>
      </c>
      <c r="D4" s="72"/>
      <c r="E4" s="2"/>
      <c r="G4" s="44"/>
      <c r="H4" s="44"/>
    </row>
    <row r="5" spans="3:5" ht="4.5" customHeight="1">
      <c r="C5" s="107"/>
      <c r="D5" s="150"/>
      <c r="E5" s="107"/>
    </row>
    <row r="6" spans="3:5" ht="15.75">
      <c r="C6" s="107"/>
      <c r="D6" s="150" t="s">
        <v>29</v>
      </c>
      <c r="E6" s="107"/>
    </row>
    <row r="7" spans="3:5" ht="8.25" customHeight="1">
      <c r="C7" s="44"/>
      <c r="D7" s="107"/>
      <c r="E7" s="107"/>
    </row>
    <row r="8" spans="3:5" ht="12.75" customHeight="1">
      <c r="C8" s="160" t="s">
        <v>30</v>
      </c>
      <c r="D8" s="172"/>
      <c r="E8" s="107"/>
    </row>
    <row r="9" spans="3:5" ht="6" customHeight="1">
      <c r="C9" s="107"/>
      <c r="D9" s="107"/>
      <c r="E9" s="107"/>
    </row>
    <row r="10" spans="3:6" s="20" customFormat="1" ht="12.75" customHeight="1">
      <c r="C10" s="108" t="s">
        <v>75</v>
      </c>
      <c r="D10" s="53"/>
      <c r="E10" s="108" t="s">
        <v>67</v>
      </c>
      <c r="F10" s="70" t="s">
        <v>272</v>
      </c>
    </row>
    <row r="11" spans="3:6" s="20" customFormat="1" ht="12.75" customHeight="1">
      <c r="C11" s="137" t="s">
        <v>306</v>
      </c>
      <c r="D11" s="53"/>
      <c r="E11" s="137"/>
      <c r="F11" s="109"/>
    </row>
    <row r="12" spans="3:6" s="20" customFormat="1" ht="6" customHeight="1">
      <c r="C12" s="110"/>
      <c r="D12" s="38"/>
      <c r="E12" s="111"/>
      <c r="F12" s="37"/>
    </row>
    <row r="13" spans="3:6" s="46" customFormat="1" ht="12.75" customHeight="1">
      <c r="C13" s="108" t="s">
        <v>43</v>
      </c>
      <c r="D13" s="53"/>
      <c r="E13" s="108" t="s">
        <v>90</v>
      </c>
      <c r="F13" s="70" t="s">
        <v>283</v>
      </c>
    </row>
    <row r="14" spans="3:6" s="46" customFormat="1" ht="12.75" customHeight="1">
      <c r="C14" s="137" t="s">
        <v>310</v>
      </c>
      <c r="D14" s="53"/>
      <c r="E14" s="137" t="s">
        <v>308</v>
      </c>
      <c r="F14" s="261"/>
    </row>
    <row r="15" spans="3:6" s="46" customFormat="1" ht="12.75" customHeight="1">
      <c r="C15" s="137"/>
      <c r="D15" s="53"/>
      <c r="E15" s="137" t="s">
        <v>309</v>
      </c>
      <c r="F15" s="109"/>
    </row>
    <row r="16" spans="3:6" s="46" customFormat="1" ht="6" customHeight="1">
      <c r="C16" s="110"/>
      <c r="D16" s="38"/>
      <c r="E16" s="111"/>
      <c r="F16" s="37"/>
    </row>
    <row r="17" spans="3:6" s="20" customFormat="1" ht="12.75" customHeight="1">
      <c r="C17" s="108"/>
      <c r="D17" s="53"/>
      <c r="E17" s="108"/>
      <c r="F17" s="70"/>
    </row>
    <row r="18" spans="3:6" s="20" customFormat="1" ht="12.75" customHeight="1">
      <c r="C18" s="137"/>
      <c r="D18" s="53"/>
      <c r="E18" s="137"/>
      <c r="F18" s="109"/>
    </row>
    <row r="19" spans="3:6" s="46" customFormat="1" ht="6" customHeight="1">
      <c r="C19" s="110"/>
      <c r="D19" s="38"/>
      <c r="E19" s="111"/>
      <c r="F19" s="37"/>
    </row>
    <row r="20" spans="3:6" s="20" customFormat="1" ht="12.75" customHeight="1">
      <c r="C20" s="108"/>
      <c r="D20" s="53"/>
      <c r="E20" s="108"/>
      <c r="F20" s="70"/>
    </row>
    <row r="21" spans="3:6" s="20" customFormat="1" ht="12.75" customHeight="1">
      <c r="C21" s="137"/>
      <c r="D21" s="53"/>
      <c r="E21" s="137"/>
      <c r="F21" s="109"/>
    </row>
    <row r="22" spans="3:6" s="46" customFormat="1" ht="6" customHeight="1">
      <c r="C22" s="110"/>
      <c r="D22" s="38"/>
      <c r="E22" s="111"/>
      <c r="F22" s="37"/>
    </row>
    <row r="23" spans="3:6" s="20" customFormat="1" ht="12.75" customHeight="1">
      <c r="C23" s="160" t="s">
        <v>31</v>
      </c>
      <c r="D23" s="38"/>
      <c r="E23" s="155"/>
      <c r="F23" s="37"/>
    </row>
    <row r="24" spans="3:6" s="20" customFormat="1" ht="6" customHeight="1">
      <c r="C24" s="155"/>
      <c r="D24" s="38"/>
      <c r="E24" s="155"/>
      <c r="F24" s="37"/>
    </row>
    <row r="25" spans="3:6" s="20" customFormat="1" ht="12.75" customHeight="1">
      <c r="C25" s="108" t="s">
        <v>43</v>
      </c>
      <c r="D25" s="53"/>
      <c r="E25" s="108" t="s">
        <v>90</v>
      </c>
      <c r="F25" s="70" t="s">
        <v>283</v>
      </c>
    </row>
    <row r="26" spans="3:6" s="20" customFormat="1" ht="12.75" customHeight="1">
      <c r="C26" s="137"/>
      <c r="D26" s="53"/>
      <c r="E26" s="137" t="s">
        <v>285</v>
      </c>
      <c r="F26" s="109"/>
    </row>
    <row r="27" spans="3:6" s="20" customFormat="1" ht="6" customHeight="1">
      <c r="C27" s="155"/>
      <c r="D27" s="38"/>
      <c r="E27" s="155"/>
      <c r="F27" s="37"/>
    </row>
    <row r="28" spans="3:6" s="20" customFormat="1" ht="12.75" customHeight="1">
      <c r="C28" s="160" t="s">
        <v>52</v>
      </c>
      <c r="D28" s="38"/>
      <c r="E28" s="111"/>
      <c r="F28" s="37"/>
    </row>
    <row r="29" spans="3:6" s="20" customFormat="1" ht="6" customHeight="1">
      <c r="C29" s="46"/>
      <c r="D29" s="38"/>
      <c r="E29" s="111"/>
      <c r="F29" s="37"/>
    </row>
    <row r="30" spans="3:6" ht="12.75">
      <c r="C30" s="108" t="s">
        <v>43</v>
      </c>
      <c r="D30" s="53"/>
      <c r="E30" s="108" t="s">
        <v>90</v>
      </c>
      <c r="F30" s="70" t="s">
        <v>283</v>
      </c>
    </row>
    <row r="31" spans="3:6" ht="12.75">
      <c r="C31" s="152"/>
      <c r="D31" s="112"/>
      <c r="E31" s="152" t="s">
        <v>313</v>
      </c>
      <c r="F31" s="48"/>
    </row>
    <row r="32" ht="6" customHeight="1"/>
    <row r="36" ht="15.75">
      <c r="D36" s="257"/>
    </row>
    <row r="38" ht="15.75">
      <c r="C38" s="194"/>
    </row>
    <row r="39" ht="15.75">
      <c r="C39" s="194"/>
    </row>
    <row r="40" ht="15.75">
      <c r="C40" s="194"/>
    </row>
    <row r="41" ht="15.75">
      <c r="C41" s="256"/>
    </row>
    <row r="42" ht="15.75">
      <c r="C42" s="256"/>
    </row>
    <row r="43" ht="15.75">
      <c r="C43" s="256"/>
    </row>
    <row r="44" ht="15.75">
      <c r="C44" s="256"/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J93"/>
  <sheetViews>
    <sheetView showGridLines="0" zoomScale="85" zoomScaleNormal="85" zoomScalePageLayoutView="0" workbookViewId="0" topLeftCell="A7">
      <selection activeCell="J29" sqref="J29"/>
    </sheetView>
  </sheetViews>
  <sheetFormatPr defaultColWidth="9.140625" defaultRowHeight="12.75"/>
  <cols>
    <col min="1" max="2" width="16.7109375" style="0" customWidth="1"/>
    <col min="3" max="3" width="27.421875" style="0" customWidth="1"/>
    <col min="4" max="4" width="4.00390625" style="0" customWidth="1"/>
    <col min="5" max="6" width="16.7109375" style="0" customWidth="1"/>
    <col min="7" max="7" width="29.00390625" style="0" customWidth="1"/>
    <col min="8" max="8" width="4.00390625" style="0" customWidth="1"/>
    <col min="9" max="9" width="4.421875" style="0" customWidth="1"/>
    <col min="10" max="10" width="25.7109375" style="0" customWidth="1"/>
    <col min="11" max="11" width="9.7109375" style="0" customWidth="1"/>
  </cols>
  <sheetData>
    <row r="2" spans="2:3" ht="27.75" customHeight="1">
      <c r="B2" s="197" t="s">
        <v>107</v>
      </c>
      <c r="C2" s="197"/>
    </row>
    <row r="3" spans="2:3" ht="27.75" customHeight="1">
      <c r="B3" s="197" t="s">
        <v>68</v>
      </c>
      <c r="C3" s="197"/>
    </row>
    <row r="4" spans="2:3" ht="27.75" customHeight="1">
      <c r="B4" s="197" t="s">
        <v>69</v>
      </c>
      <c r="C4" s="197"/>
    </row>
    <row r="5" spans="2:3" ht="7.5" customHeight="1">
      <c r="B5" s="197"/>
      <c r="C5" s="197"/>
    </row>
    <row r="6" spans="3:10" ht="6.75" customHeight="1">
      <c r="C6" s="89"/>
      <c r="I6" s="4"/>
      <c r="J6" s="4"/>
    </row>
    <row r="7" spans="1:10" ht="12.75" customHeight="1">
      <c r="A7" s="12"/>
      <c r="B7" s="113" t="s">
        <v>32</v>
      </c>
      <c r="C7" s="10"/>
      <c r="D7" s="13"/>
      <c r="E7" s="12"/>
      <c r="F7" s="113" t="s">
        <v>32</v>
      </c>
      <c r="G7" s="10"/>
      <c r="H7" s="13"/>
      <c r="I7" s="114"/>
      <c r="J7" s="114"/>
    </row>
    <row r="8" spans="1:10" ht="12.75" customHeight="1">
      <c r="A8" s="95" t="s">
        <v>33</v>
      </c>
      <c r="B8" s="95" t="s">
        <v>34</v>
      </c>
      <c r="C8" s="95" t="s">
        <v>35</v>
      </c>
      <c r="D8" s="95" t="s">
        <v>36</v>
      </c>
      <c r="E8" s="95" t="s">
        <v>33</v>
      </c>
      <c r="F8" s="95" t="s">
        <v>34</v>
      </c>
      <c r="G8" s="95" t="s">
        <v>35</v>
      </c>
      <c r="H8" s="95" t="s">
        <v>36</v>
      </c>
      <c r="I8" s="115"/>
      <c r="J8" s="116"/>
    </row>
    <row r="9" spans="1:10" ht="6.75" customHeight="1">
      <c r="A9" s="200"/>
      <c r="B9" s="200"/>
      <c r="C9" s="200"/>
      <c r="D9" s="200"/>
      <c r="E9" s="200"/>
      <c r="F9" s="200"/>
      <c r="G9" s="200"/>
      <c r="H9" s="200"/>
      <c r="I9" s="115"/>
      <c r="J9" s="116"/>
    </row>
    <row r="10" spans="1:10" ht="12.75" customHeight="1">
      <c r="A10" s="173" t="s">
        <v>176</v>
      </c>
      <c r="B10" s="173" t="s">
        <v>155</v>
      </c>
      <c r="C10" s="203" t="s">
        <v>89</v>
      </c>
      <c r="D10" s="174">
        <v>1</v>
      </c>
      <c r="E10" s="175" t="s">
        <v>220</v>
      </c>
      <c r="F10" s="175" t="s">
        <v>211</v>
      </c>
      <c r="G10" s="204" t="s">
        <v>90</v>
      </c>
      <c r="H10" s="176">
        <v>1</v>
      </c>
      <c r="I10" s="115"/>
      <c r="J10" s="28"/>
    </row>
    <row r="11" spans="1:10" ht="12.75" customHeight="1">
      <c r="A11" s="173" t="s">
        <v>179</v>
      </c>
      <c r="B11" s="173" t="s">
        <v>133</v>
      </c>
      <c r="C11" s="203" t="s">
        <v>89</v>
      </c>
      <c r="D11" s="174">
        <v>1</v>
      </c>
      <c r="E11" s="175" t="s">
        <v>193</v>
      </c>
      <c r="F11" s="175" t="s">
        <v>155</v>
      </c>
      <c r="G11" s="204" t="s">
        <v>90</v>
      </c>
      <c r="H11" s="176">
        <v>1</v>
      </c>
      <c r="I11" s="115"/>
      <c r="J11" s="28"/>
    </row>
    <row r="12" spans="1:10" ht="12.75" customHeight="1">
      <c r="A12" s="173" t="s">
        <v>203</v>
      </c>
      <c r="B12" s="173" t="s">
        <v>204</v>
      </c>
      <c r="C12" s="203" t="s">
        <v>89</v>
      </c>
      <c r="D12" s="174">
        <v>1</v>
      </c>
      <c r="E12" s="175" t="s">
        <v>154</v>
      </c>
      <c r="F12" s="175" t="s">
        <v>202</v>
      </c>
      <c r="G12" s="204" t="s">
        <v>90</v>
      </c>
      <c r="H12" s="176">
        <v>1</v>
      </c>
      <c r="I12" s="115"/>
      <c r="J12" s="28"/>
    </row>
    <row r="13" spans="1:10" ht="12.75" customHeight="1">
      <c r="A13" s="221" t="s">
        <v>125</v>
      </c>
      <c r="B13" s="221" t="s">
        <v>126</v>
      </c>
      <c r="C13" s="222" t="s">
        <v>42</v>
      </c>
      <c r="D13" s="223">
        <v>1</v>
      </c>
      <c r="E13" s="175" t="s">
        <v>170</v>
      </c>
      <c r="F13" s="175" t="s">
        <v>171</v>
      </c>
      <c r="G13" s="204" t="s">
        <v>90</v>
      </c>
      <c r="H13" s="176">
        <v>1</v>
      </c>
      <c r="I13" s="115"/>
      <c r="J13" s="28"/>
    </row>
    <row r="14" spans="1:10" ht="12.75" customHeight="1">
      <c r="A14" s="221" t="s">
        <v>160</v>
      </c>
      <c r="B14" s="221" t="s">
        <v>161</v>
      </c>
      <c r="C14" s="222" t="s">
        <v>42</v>
      </c>
      <c r="D14" s="223">
        <v>1</v>
      </c>
      <c r="E14" s="175"/>
      <c r="F14" s="175"/>
      <c r="G14" s="204" t="s">
        <v>90</v>
      </c>
      <c r="H14" s="176">
        <v>1</v>
      </c>
      <c r="I14" s="115"/>
      <c r="J14" s="28"/>
    </row>
    <row r="15" spans="1:10" ht="12.75" customHeight="1">
      <c r="A15" s="224" t="s">
        <v>149</v>
      </c>
      <c r="B15" s="224" t="s">
        <v>150</v>
      </c>
      <c r="C15" s="225" t="s">
        <v>43</v>
      </c>
      <c r="D15" s="226">
        <v>1</v>
      </c>
      <c r="E15" s="173" t="s">
        <v>138</v>
      </c>
      <c r="F15" s="173" t="s">
        <v>139</v>
      </c>
      <c r="G15" s="203" t="s">
        <v>77</v>
      </c>
      <c r="H15" s="174">
        <v>1</v>
      </c>
      <c r="I15" s="115"/>
      <c r="J15" s="28"/>
    </row>
    <row r="16" spans="1:10" ht="12.75" customHeight="1">
      <c r="A16" s="224" t="s">
        <v>180</v>
      </c>
      <c r="B16" s="224" t="s">
        <v>148</v>
      </c>
      <c r="C16" s="225" t="s">
        <v>43</v>
      </c>
      <c r="D16" s="226">
        <v>1</v>
      </c>
      <c r="E16" s="173" t="s">
        <v>118</v>
      </c>
      <c r="F16" s="173" t="s">
        <v>140</v>
      </c>
      <c r="G16" s="203" t="s">
        <v>77</v>
      </c>
      <c r="H16" s="174">
        <v>1</v>
      </c>
      <c r="I16" s="115"/>
      <c r="J16" s="28"/>
    </row>
    <row r="17" spans="1:10" ht="12.75" customHeight="1">
      <c r="A17" s="224" t="s">
        <v>181</v>
      </c>
      <c r="B17" s="224" t="s">
        <v>133</v>
      </c>
      <c r="C17" s="225" t="s">
        <v>43</v>
      </c>
      <c r="D17" s="226">
        <v>1</v>
      </c>
      <c r="E17" s="173" t="s">
        <v>194</v>
      </c>
      <c r="F17" s="173" t="s">
        <v>146</v>
      </c>
      <c r="G17" s="203" t="s">
        <v>77</v>
      </c>
      <c r="H17" s="174">
        <v>1</v>
      </c>
      <c r="I17" s="115"/>
      <c r="J17" s="28"/>
    </row>
    <row r="18" spans="1:10" ht="12.75" customHeight="1">
      <c r="A18" s="224" t="s">
        <v>182</v>
      </c>
      <c r="B18" s="224" t="s">
        <v>183</v>
      </c>
      <c r="C18" s="225" t="s">
        <v>43</v>
      </c>
      <c r="D18" s="226">
        <v>1</v>
      </c>
      <c r="E18" s="224" t="s">
        <v>209</v>
      </c>
      <c r="F18" s="224" t="s">
        <v>119</v>
      </c>
      <c r="G18" s="203" t="s">
        <v>77</v>
      </c>
      <c r="H18" s="174">
        <v>1</v>
      </c>
      <c r="I18" s="115"/>
      <c r="J18" s="28"/>
    </row>
    <row r="19" spans="1:10" ht="12.75" customHeight="1">
      <c r="A19" s="224" t="s">
        <v>311</v>
      </c>
      <c r="B19" s="224" t="s">
        <v>142</v>
      </c>
      <c r="C19" s="225" t="s">
        <v>43</v>
      </c>
      <c r="D19" s="226">
        <v>1</v>
      </c>
      <c r="E19" s="224" t="s">
        <v>254</v>
      </c>
      <c r="F19" s="224" t="s">
        <v>255</v>
      </c>
      <c r="G19" s="203" t="s">
        <v>77</v>
      </c>
      <c r="H19" s="174">
        <v>1</v>
      </c>
      <c r="I19" s="115"/>
      <c r="J19" s="28"/>
    </row>
    <row r="20" spans="1:10" ht="12.75" customHeight="1">
      <c r="A20" s="221" t="s">
        <v>120</v>
      </c>
      <c r="B20" s="221" t="s">
        <v>121</v>
      </c>
      <c r="C20" s="222" t="s">
        <v>74</v>
      </c>
      <c r="D20" s="223">
        <v>1</v>
      </c>
      <c r="E20" s="175" t="s">
        <v>132</v>
      </c>
      <c r="F20" s="175" t="s">
        <v>133</v>
      </c>
      <c r="G20" s="204" t="s">
        <v>58</v>
      </c>
      <c r="H20" s="176">
        <v>1</v>
      </c>
      <c r="I20" s="115"/>
      <c r="J20" s="28"/>
    </row>
    <row r="21" spans="1:10" ht="12.75" customHeight="1">
      <c r="A21" s="221" t="s">
        <v>122</v>
      </c>
      <c r="B21" s="221" t="s">
        <v>123</v>
      </c>
      <c r="C21" s="222" t="s">
        <v>74</v>
      </c>
      <c r="D21" s="223">
        <v>1</v>
      </c>
      <c r="E21" s="175" t="s">
        <v>141</v>
      </c>
      <c r="F21" s="175" t="s">
        <v>142</v>
      </c>
      <c r="G21" s="204" t="s">
        <v>58</v>
      </c>
      <c r="H21" s="176">
        <v>1</v>
      </c>
      <c r="I21" s="115"/>
      <c r="J21" s="28"/>
    </row>
    <row r="22" spans="1:10" ht="12.75" customHeight="1">
      <c r="A22" s="221" t="s">
        <v>147</v>
      </c>
      <c r="B22" s="221" t="s">
        <v>148</v>
      </c>
      <c r="C22" s="222" t="s">
        <v>74</v>
      </c>
      <c r="D22" s="223">
        <v>1</v>
      </c>
      <c r="E22" s="175" t="s">
        <v>143</v>
      </c>
      <c r="F22" s="175" t="s">
        <v>133</v>
      </c>
      <c r="G22" s="204" t="s">
        <v>58</v>
      </c>
      <c r="H22" s="176">
        <v>1</v>
      </c>
      <c r="I22" s="115"/>
      <c r="J22" s="28"/>
    </row>
    <row r="23" spans="1:10" ht="12.75" customHeight="1">
      <c r="A23" s="221"/>
      <c r="B23" s="221"/>
      <c r="C23" s="222" t="s">
        <v>74</v>
      </c>
      <c r="D23" s="223"/>
      <c r="E23" s="175" t="s">
        <v>145</v>
      </c>
      <c r="F23" s="175" t="s">
        <v>146</v>
      </c>
      <c r="G23" s="204" t="s">
        <v>58</v>
      </c>
      <c r="H23" s="176">
        <v>1</v>
      </c>
      <c r="I23" s="115"/>
      <c r="J23" s="28"/>
    </row>
    <row r="24" spans="1:10" ht="12.75" customHeight="1">
      <c r="A24" s="221"/>
      <c r="B24" s="221"/>
      <c r="C24" s="222"/>
      <c r="D24" s="223"/>
      <c r="E24" s="175" t="s">
        <v>187</v>
      </c>
      <c r="F24" s="175" t="s">
        <v>126</v>
      </c>
      <c r="G24" s="204" t="s">
        <v>58</v>
      </c>
      <c r="H24" s="176">
        <v>1</v>
      </c>
      <c r="I24" s="115"/>
      <c r="J24" s="28"/>
    </row>
    <row r="25" spans="1:10" ht="12.75" customHeight="1">
      <c r="A25" s="221"/>
      <c r="B25" s="221"/>
      <c r="C25" s="222"/>
      <c r="D25" s="223"/>
      <c r="E25" s="175" t="s">
        <v>143</v>
      </c>
      <c r="F25" s="175" t="s">
        <v>162</v>
      </c>
      <c r="G25" s="204" t="s">
        <v>58</v>
      </c>
      <c r="H25" s="176">
        <v>1</v>
      </c>
      <c r="I25" s="115"/>
      <c r="J25" s="28"/>
    </row>
    <row r="26" spans="1:10" ht="12.75" customHeight="1">
      <c r="A26" s="221"/>
      <c r="B26" s="221"/>
      <c r="C26" s="222"/>
      <c r="D26" s="223"/>
      <c r="E26" s="175" t="s">
        <v>216</v>
      </c>
      <c r="F26" s="175" t="s">
        <v>217</v>
      </c>
      <c r="G26" s="204" t="s">
        <v>58</v>
      </c>
      <c r="H26" s="176">
        <v>1</v>
      </c>
      <c r="I26" s="115"/>
      <c r="J26" s="28"/>
    </row>
    <row r="27" spans="1:10" ht="12.75" customHeight="1">
      <c r="A27" s="221"/>
      <c r="B27" s="221"/>
      <c r="C27" s="222"/>
      <c r="D27" s="223"/>
      <c r="E27" s="175" t="s">
        <v>253</v>
      </c>
      <c r="F27" s="175" t="s">
        <v>83</v>
      </c>
      <c r="G27" s="204" t="s">
        <v>58</v>
      </c>
      <c r="H27" s="176">
        <v>1</v>
      </c>
      <c r="I27" s="115"/>
      <c r="J27" s="28"/>
    </row>
    <row r="28" spans="1:10" ht="12.75" customHeight="1">
      <c r="A28" s="221"/>
      <c r="B28" s="221"/>
      <c r="C28" s="222"/>
      <c r="D28" s="223"/>
      <c r="E28" s="175" t="s">
        <v>205</v>
      </c>
      <c r="F28" s="175" t="s">
        <v>206</v>
      </c>
      <c r="G28" s="204" t="s">
        <v>58</v>
      </c>
      <c r="H28" s="176">
        <v>1</v>
      </c>
      <c r="I28" s="115"/>
      <c r="J28" s="28"/>
    </row>
    <row r="29" spans="1:10" s="117" customFormat="1" ht="12.75" customHeight="1">
      <c r="A29" s="224" t="s">
        <v>190</v>
      </c>
      <c r="B29" s="224" t="s">
        <v>191</v>
      </c>
      <c r="C29" s="225" t="s">
        <v>75</v>
      </c>
      <c r="D29" s="226">
        <v>1</v>
      </c>
      <c r="E29" s="173"/>
      <c r="F29" s="173"/>
      <c r="G29" s="203" t="s">
        <v>14</v>
      </c>
      <c r="H29" s="174"/>
      <c r="I29" s="115"/>
      <c r="J29" s="28"/>
    </row>
    <row r="30" spans="1:10" s="117" customFormat="1" ht="12.75" customHeight="1">
      <c r="A30" s="224" t="s">
        <v>192</v>
      </c>
      <c r="B30" s="224" t="s">
        <v>140</v>
      </c>
      <c r="C30" s="225" t="s">
        <v>75</v>
      </c>
      <c r="D30" s="226">
        <v>1</v>
      </c>
      <c r="E30" s="173"/>
      <c r="F30" s="173"/>
      <c r="G30" s="203" t="s">
        <v>14</v>
      </c>
      <c r="H30" s="174"/>
      <c r="I30" s="115"/>
      <c r="J30" s="28"/>
    </row>
    <row r="31" spans="1:10" s="117" customFormat="1" ht="12.75" customHeight="1">
      <c r="A31" s="224" t="s">
        <v>218</v>
      </c>
      <c r="B31" s="224" t="s">
        <v>219</v>
      </c>
      <c r="C31" s="225" t="s">
        <v>75</v>
      </c>
      <c r="D31" s="226">
        <v>1</v>
      </c>
      <c r="E31" s="173"/>
      <c r="F31" s="173"/>
      <c r="G31" s="203" t="s">
        <v>14</v>
      </c>
      <c r="H31" s="174"/>
      <c r="I31" s="115"/>
      <c r="J31" s="28"/>
    </row>
    <row r="32" spans="1:10" s="117" customFormat="1" ht="12.75" customHeight="1">
      <c r="A32" s="224" t="s">
        <v>208</v>
      </c>
      <c r="B32" s="224" t="s">
        <v>117</v>
      </c>
      <c r="C32" s="225" t="s">
        <v>75</v>
      </c>
      <c r="D32" s="226">
        <v>1</v>
      </c>
      <c r="E32" s="173"/>
      <c r="F32" s="173"/>
      <c r="G32" s="203" t="s">
        <v>14</v>
      </c>
      <c r="H32" s="174"/>
      <c r="I32" s="115"/>
      <c r="J32" s="28"/>
    </row>
    <row r="33" spans="1:10" s="117" customFormat="1" ht="12.75" customHeight="1">
      <c r="A33" s="224" t="s">
        <v>307</v>
      </c>
      <c r="B33" s="224" t="s">
        <v>148</v>
      </c>
      <c r="C33" s="225" t="s">
        <v>75</v>
      </c>
      <c r="D33" s="226">
        <v>1</v>
      </c>
      <c r="E33" s="173"/>
      <c r="F33" s="173"/>
      <c r="G33" s="203"/>
      <c r="H33" s="174"/>
      <c r="I33" s="115"/>
      <c r="J33" s="28"/>
    </row>
    <row r="34" spans="1:10" s="117" customFormat="1" ht="12.75" customHeight="1">
      <c r="A34" s="221" t="s">
        <v>174</v>
      </c>
      <c r="B34" s="221" t="s">
        <v>117</v>
      </c>
      <c r="C34" s="222" t="s">
        <v>91</v>
      </c>
      <c r="D34" s="223">
        <v>1</v>
      </c>
      <c r="E34" s="175" t="s">
        <v>112</v>
      </c>
      <c r="F34" s="175" t="s">
        <v>113</v>
      </c>
      <c r="G34" s="204" t="s">
        <v>57</v>
      </c>
      <c r="H34" s="176">
        <v>1</v>
      </c>
      <c r="I34" s="115"/>
      <c r="J34" s="28"/>
    </row>
    <row r="35" spans="1:10" s="117" customFormat="1" ht="12.75" customHeight="1">
      <c r="A35" s="221" t="s">
        <v>174</v>
      </c>
      <c r="B35" s="175" t="s">
        <v>146</v>
      </c>
      <c r="C35" s="222" t="s">
        <v>91</v>
      </c>
      <c r="D35" s="223">
        <v>1</v>
      </c>
      <c r="E35" s="175" t="s">
        <v>163</v>
      </c>
      <c r="F35" s="175" t="s">
        <v>140</v>
      </c>
      <c r="G35" s="204" t="s">
        <v>57</v>
      </c>
      <c r="H35" s="176">
        <v>1</v>
      </c>
      <c r="I35" s="115"/>
      <c r="J35" s="28"/>
    </row>
    <row r="36" spans="1:10" s="117" customFormat="1" ht="12.75" customHeight="1">
      <c r="A36" s="221" t="s">
        <v>221</v>
      </c>
      <c r="B36" s="221" t="s">
        <v>123</v>
      </c>
      <c r="C36" s="222" t="s">
        <v>91</v>
      </c>
      <c r="D36" s="223">
        <v>1</v>
      </c>
      <c r="E36" s="175"/>
      <c r="F36" s="175"/>
      <c r="G36" s="204" t="s">
        <v>57</v>
      </c>
      <c r="H36" s="176"/>
      <c r="I36" s="115"/>
      <c r="J36" s="28"/>
    </row>
    <row r="37" spans="1:10" s="117" customFormat="1" ht="6.75" customHeight="1">
      <c r="A37" s="200"/>
      <c r="B37" s="200"/>
      <c r="C37" s="200"/>
      <c r="D37" s="200"/>
      <c r="E37" s="200"/>
      <c r="F37" s="200"/>
      <c r="G37" s="200"/>
      <c r="H37" s="200"/>
      <c r="I37" s="115"/>
      <c r="J37" s="28"/>
    </row>
    <row r="59" ht="12.75" customHeight="1"/>
    <row r="62" ht="12.75" customHeight="1"/>
    <row r="83" spans="1:4" ht="14.25">
      <c r="A83" s="20"/>
      <c r="B83" s="46"/>
      <c r="C83" s="118"/>
      <c r="D83" s="40"/>
    </row>
    <row r="84" spans="1:8" ht="14.25">
      <c r="A84" s="20"/>
      <c r="B84" s="46"/>
      <c r="C84" s="118"/>
      <c r="D84" s="40"/>
      <c r="E84" s="46"/>
      <c r="F84" s="46"/>
      <c r="G84" s="46"/>
      <c r="H84" s="40"/>
    </row>
    <row r="85" spans="1:8" ht="14.25">
      <c r="A85" s="20"/>
      <c r="B85" s="46"/>
      <c r="C85" s="118"/>
      <c r="D85" s="40"/>
      <c r="E85" s="46"/>
      <c r="F85" s="46"/>
      <c r="G85" s="46"/>
      <c r="H85" s="40"/>
    </row>
    <row r="86" spans="1:8" ht="14.25">
      <c r="A86" s="20"/>
      <c r="B86" s="46"/>
      <c r="C86" s="118"/>
      <c r="D86" s="40"/>
      <c r="E86" s="46"/>
      <c r="F86" s="46"/>
      <c r="G86" s="46"/>
      <c r="H86" s="40"/>
    </row>
    <row r="87" spans="5:8" ht="12.75">
      <c r="E87" s="46"/>
      <c r="F87" s="46"/>
      <c r="G87" s="46"/>
      <c r="H87" s="40"/>
    </row>
    <row r="88" ht="12.75">
      <c r="A88" s="44"/>
    </row>
    <row r="89" ht="12.75">
      <c r="A89" s="44"/>
    </row>
    <row r="90" ht="12.75">
      <c r="A90" s="44"/>
    </row>
    <row r="91" ht="12.75">
      <c r="A91" s="44"/>
    </row>
    <row r="93" ht="12.75">
      <c r="A93" s="44"/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Ottaviani</cp:lastModifiedBy>
  <cp:lastPrinted>2011-10-07T21:54:26Z</cp:lastPrinted>
  <dcterms:modified xsi:type="dcterms:W3CDTF">2013-03-25T17:51:51Z</dcterms:modified>
  <cp:category/>
  <cp:version/>
  <cp:contentType/>
  <cp:contentStatus/>
</cp:coreProperties>
</file>